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5.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6.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7.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8.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9.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10.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drawings/drawing11.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drawings/drawing12.xml" ContentType="application/vnd.openxmlformats-officedocument.drawing+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drawings/drawing13.xml" ContentType="application/vnd.openxmlformats-officedocument.drawing+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drawings/drawing14.xml" ContentType="application/vnd.openxmlformats-officedocument.drawing+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drawings/drawing15.xml" ContentType="application/vnd.openxmlformats-officedocument.drawing+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drawings/drawing16.xml" ContentType="application/vnd.openxmlformats-officedocument.drawing+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drawings/drawing17.xml" ContentType="application/vnd.openxmlformats-officedocument.drawing+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drawings/drawing18.xml" ContentType="application/vnd.openxmlformats-officedocument.drawing+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drawings/drawing19.xml" ContentType="application/vnd.openxmlformats-officedocument.drawing+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drawings/drawing20.xml" ContentType="application/vnd.openxmlformats-officedocument.drawing+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drawings/drawing21.xml" ContentType="application/vnd.openxmlformats-officedocument.drawing+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drawings/drawing22.xml" ContentType="application/vnd.openxmlformats-officedocument.drawing+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drawings/drawing23.xml" ContentType="application/vnd.openxmlformats-officedocument.drawing+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drawings/drawing24.xml" ContentType="application/vnd.openxmlformats-officedocument.drawing+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drawings/drawing25.xml" ContentType="application/vnd.openxmlformats-officedocument.drawing+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drawings/drawing26.xml" ContentType="application/vnd.openxmlformats-officedocument.drawing+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drawings/drawing27.xml" ContentType="application/vnd.openxmlformats-officedocument.drawing+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drawings/drawing28.xml" ContentType="application/vnd.openxmlformats-officedocument.drawing+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drawings/drawing29.xml" ContentType="application/vnd.openxmlformats-officedocument.drawing+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drawings/drawing30.xml" ContentType="application/vnd.openxmlformats-officedocument.drawing+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drawings/drawing31.xml" ContentType="application/vnd.openxmlformats-officedocument.drawing+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drawings/drawing32.xml" ContentType="application/vnd.openxmlformats-officedocument.drawing+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drawings/drawing33.xml" ContentType="application/vnd.openxmlformats-officedocument.drawing+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drawings/drawing34.xml" ContentType="application/vnd.openxmlformats-officedocument.drawing+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drawings/drawing35.xml" ContentType="application/vnd.openxmlformats-officedocument.drawing+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drawings/drawing36.xml" ContentType="application/vnd.openxmlformats-officedocument.drawing+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drawings/drawing37.xml" ContentType="application/vnd.openxmlformats-officedocument.drawing+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drawings/drawing38.xml" ContentType="application/vnd.openxmlformats-officedocument.drawing+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drawings/drawing39.xml" ContentType="application/vnd.openxmlformats-officedocument.drawing+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drawings/drawing40.xml" ContentType="application/vnd.openxmlformats-officedocument.drawing+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drawings/drawing41.xml" ContentType="application/vnd.openxmlformats-officedocument.drawing+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drawings/drawing42.xml" ContentType="application/vnd.openxmlformats-officedocument.drawing+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drawings/drawing43.xml" ContentType="application/vnd.openxmlformats-officedocument.drawing+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drawings/drawing44.xml" ContentType="application/vnd.openxmlformats-officedocument.drawing+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drawings/drawing45.xml" ContentType="application/vnd.openxmlformats-officedocument.drawing+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drawings/drawing46.xml" ContentType="application/vnd.openxmlformats-officedocument.drawing+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drawings/drawing47.xml" ContentType="application/vnd.openxmlformats-officedocument.drawing+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drawings/drawing48.xml" ContentType="application/vnd.openxmlformats-officedocument.drawing+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drawings/drawing49.xml" ContentType="application/vnd.openxmlformats-officedocument.drawing+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drawings/drawing50.xml" ContentType="application/vnd.openxmlformats-officedocument.drawing+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drawings/drawing51.xml" ContentType="application/vnd.openxmlformats-officedocument.drawing+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BUS_UNIT\CORPMARK\Programs\Automotive Dealerships\Applications\"/>
    </mc:Choice>
  </mc:AlternateContent>
  <workbookProtection workbookPassword="E8E5" lockStructure="1"/>
  <bookViews>
    <workbookView xWindow="240" yWindow="48" windowWidth="14880" windowHeight="8448" tabRatio="904" firstSheet="1" activeTab="1"/>
  </bookViews>
  <sheets>
    <sheet name="SF Underwriting" sheetId="448" state="hidden" r:id="rId1"/>
    <sheet name="Start Here" sheetId="270" r:id="rId2"/>
    <sheet name="General Info and Address 1" sheetId="271" r:id="rId3"/>
    <sheet name="Named Insured(s)" sheetId="34" r:id="rId4"/>
    <sheet name="Address 2" sheetId="33" r:id="rId5"/>
    <sheet name="Address 3" sheetId="398" r:id="rId6"/>
    <sheet name="Address 4" sheetId="399" r:id="rId7"/>
    <sheet name="Address 5" sheetId="400" r:id="rId8"/>
    <sheet name="Address 6" sheetId="401" r:id="rId9"/>
    <sheet name="Address 7" sheetId="402" r:id="rId10"/>
    <sheet name="Address 8" sheetId="403" r:id="rId11"/>
    <sheet name="Address 9" sheetId="404" r:id="rId12"/>
    <sheet name="Address 10" sheetId="405" r:id="rId13"/>
    <sheet name="Address 11" sheetId="407" r:id="rId14"/>
    <sheet name="Address 12" sheetId="408" r:id="rId15"/>
    <sheet name="Address 13" sheetId="409" r:id="rId16"/>
    <sheet name="Address 14" sheetId="410" r:id="rId17"/>
    <sheet name="Address 15" sheetId="411" r:id="rId18"/>
    <sheet name="Address 16" sheetId="412" r:id="rId19"/>
    <sheet name="Address 17" sheetId="413" r:id="rId20"/>
    <sheet name="Address 18" sheetId="414" r:id="rId21"/>
    <sheet name="Address 19" sheetId="415" r:id="rId22"/>
    <sheet name="Address 20" sheetId="416" r:id="rId23"/>
    <sheet name="Address 21" sheetId="417" r:id="rId24"/>
    <sheet name="Address 22" sheetId="418" r:id="rId25"/>
    <sheet name="Address 23" sheetId="419" r:id="rId26"/>
    <sheet name="Address 24" sheetId="420" r:id="rId27"/>
    <sheet name="Address 25" sheetId="421" r:id="rId28"/>
    <sheet name="Address 26" sheetId="422" r:id="rId29"/>
    <sheet name="Address 27" sheetId="423" r:id="rId30"/>
    <sheet name="Address 28" sheetId="424" r:id="rId31"/>
    <sheet name="Address 29" sheetId="425" r:id="rId32"/>
    <sheet name="Address 30" sheetId="426" r:id="rId33"/>
    <sheet name="Address 31" sheetId="427" r:id="rId34"/>
    <sheet name="Address 32" sheetId="428" r:id="rId35"/>
    <sheet name="Address 33" sheetId="429" r:id="rId36"/>
    <sheet name="Address 34" sheetId="430" r:id="rId37"/>
    <sheet name="Address 35" sheetId="431" r:id="rId38"/>
    <sheet name="Address 36" sheetId="432" r:id="rId39"/>
    <sheet name="Address 37" sheetId="433" r:id="rId40"/>
    <sheet name="Address 38" sheetId="434" r:id="rId41"/>
    <sheet name="Address 39" sheetId="435" r:id="rId42"/>
    <sheet name="Address 40" sheetId="436" r:id="rId43"/>
    <sheet name="Address 41" sheetId="437" r:id="rId44"/>
    <sheet name="Address 42" sheetId="438" r:id="rId45"/>
    <sheet name="Address 43" sheetId="439" r:id="rId46"/>
    <sheet name="Address 44" sheetId="440" r:id="rId47"/>
    <sheet name="Address 45" sheetId="441" r:id="rId48"/>
    <sheet name="Address 46" sheetId="442" r:id="rId49"/>
    <sheet name="Address 47" sheetId="443" r:id="rId50"/>
    <sheet name="Address 48" sheetId="444" r:id="rId51"/>
    <sheet name="Address 49" sheetId="445" r:id="rId52"/>
    <sheet name="Address 50" sheetId="446" r:id="rId53"/>
    <sheet name="Location Aggregator" sheetId="447" r:id="rId54"/>
  </sheets>
  <definedNames>
    <definedName name="_xlnm._FilterDatabase" localSheetId="0" hidden="1">'SF Underwriting'!$H$8:$H$60</definedName>
    <definedName name="copyarea">#REF!</definedName>
    <definedName name="liststuff">#REF!</definedName>
    <definedName name="_xlnm.Print_Area" localSheetId="12">'Address 10'!$C$1:$K$44</definedName>
    <definedName name="_xlnm.Print_Area" localSheetId="13">'Address 11'!$C$1:$K$44</definedName>
    <definedName name="_xlnm.Print_Area" localSheetId="14">'Address 12'!$C$1:$K$44</definedName>
    <definedName name="_xlnm.Print_Area" localSheetId="15">'Address 13'!$C$1:$K$44</definedName>
    <definedName name="_xlnm.Print_Area" localSheetId="16">'Address 14'!$C$1:$K$44</definedName>
    <definedName name="_xlnm.Print_Area" localSheetId="17">'Address 15'!$C$1:$K$44</definedName>
    <definedName name="_xlnm.Print_Area" localSheetId="18">'Address 16'!$C$1:$K$44</definedName>
    <definedName name="_xlnm.Print_Area" localSheetId="19">'Address 17'!$C$1:$K$44</definedName>
    <definedName name="_xlnm.Print_Area" localSheetId="20">'Address 18'!$C$1:$K$44</definedName>
    <definedName name="_xlnm.Print_Area" localSheetId="21">'Address 19'!$C$1:$K$44</definedName>
    <definedName name="_xlnm.Print_Area" localSheetId="4">'Address 2'!$C$1:$K$44</definedName>
    <definedName name="_xlnm.Print_Area" localSheetId="22">'Address 20'!$C$1:$K$44</definedName>
    <definedName name="_xlnm.Print_Area" localSheetId="23">'Address 21'!$C$1:$K$44</definedName>
    <definedName name="_xlnm.Print_Area" localSheetId="24">'Address 22'!$C$1:$K$44</definedName>
    <definedName name="_xlnm.Print_Area" localSheetId="25">'Address 23'!$C$1:$K$44</definedName>
    <definedName name="_xlnm.Print_Area" localSheetId="26">'Address 24'!$C$1:$K$44</definedName>
    <definedName name="_xlnm.Print_Area" localSheetId="27">'Address 25'!$C$1:$K$44</definedName>
    <definedName name="_xlnm.Print_Area" localSheetId="28">'Address 26'!$C$1:$K$44</definedName>
    <definedName name="_xlnm.Print_Area" localSheetId="29">'Address 27'!$C$1:$K$44</definedName>
    <definedName name="_xlnm.Print_Area" localSheetId="30">'Address 28'!$C$1:$K$44</definedName>
    <definedName name="_xlnm.Print_Area" localSheetId="31">'Address 29'!$C$1:$K$44</definedName>
    <definedName name="_xlnm.Print_Area" localSheetId="5">'Address 3'!$C$1:$K$44</definedName>
    <definedName name="_xlnm.Print_Area" localSheetId="32">'Address 30'!$C$1:$K$44</definedName>
    <definedName name="_xlnm.Print_Area" localSheetId="33">'Address 31'!$C$1:$K$44</definedName>
    <definedName name="_xlnm.Print_Area" localSheetId="34">'Address 32'!$C$1:$K$44</definedName>
    <definedName name="_xlnm.Print_Area" localSheetId="35">'Address 33'!$C$1:$K$44</definedName>
    <definedName name="_xlnm.Print_Area" localSheetId="36">'Address 34'!$C$1:$K$44</definedName>
    <definedName name="_xlnm.Print_Area" localSheetId="37">'Address 35'!$C$1:$K$44</definedName>
    <definedName name="_xlnm.Print_Area" localSheetId="38">'Address 36'!$C$1:$K$44</definedName>
    <definedName name="_xlnm.Print_Area" localSheetId="39">'Address 37'!$C$1:$K$44</definedName>
    <definedName name="_xlnm.Print_Area" localSheetId="40">'Address 38'!$C$1:$K$44</definedName>
    <definedName name="_xlnm.Print_Area" localSheetId="41">'Address 39'!$C$1:$K$44</definedName>
    <definedName name="_xlnm.Print_Area" localSheetId="6">'Address 4'!$C$1:$K$44</definedName>
    <definedName name="_xlnm.Print_Area" localSheetId="42">'Address 40'!$C$1:$K$44</definedName>
    <definedName name="_xlnm.Print_Area" localSheetId="43">'Address 41'!$C$1:$K$44</definedName>
    <definedName name="_xlnm.Print_Area" localSheetId="44">'Address 42'!$C$1:$K$44</definedName>
    <definedName name="_xlnm.Print_Area" localSheetId="45">'Address 43'!$C$1:$K$44</definedName>
    <definedName name="_xlnm.Print_Area" localSheetId="46">'Address 44'!$C$1:$K$44</definedName>
    <definedName name="_xlnm.Print_Area" localSheetId="47">'Address 45'!$C$1:$K$44</definedName>
    <definedName name="_xlnm.Print_Area" localSheetId="48">'Address 46'!$C$1:$K$44</definedName>
    <definedName name="_xlnm.Print_Area" localSheetId="49">'Address 47'!$C$1:$K$44</definedName>
    <definedName name="_xlnm.Print_Area" localSheetId="50">'Address 48'!$C$1:$K$44</definedName>
    <definedName name="_xlnm.Print_Area" localSheetId="51">'Address 49'!$C$1:$K$44</definedName>
    <definedName name="_xlnm.Print_Area" localSheetId="7">'Address 5'!$C$1:$K$44</definedName>
    <definedName name="_xlnm.Print_Area" localSheetId="52">'Address 50'!$C$1:$K$44</definedName>
    <definedName name="_xlnm.Print_Area" localSheetId="8">'Address 6'!$C$1:$K$44</definedName>
    <definedName name="_xlnm.Print_Area" localSheetId="9">'Address 7'!$C$1:$K$44</definedName>
    <definedName name="_xlnm.Print_Area" localSheetId="10">'Address 8'!$C$1:$K$44</definedName>
    <definedName name="_xlnm.Print_Area" localSheetId="11">'Address 9'!$C$1:$K$44</definedName>
    <definedName name="_xlnm.Print_Area" localSheetId="2">'General Info and Address 1'!$B$1:$J$318</definedName>
    <definedName name="_xlnm.Print_Area" localSheetId="3">'Named Insured(s)'!$A$1:$D$52</definedName>
    <definedName name="_xlnm.Print_Area" localSheetId="0">'SF Underwriting'!$A$1:$G$76</definedName>
    <definedName name="_xlnm.Print_Area" localSheetId="1">'Start Here'!$B$1:$M$69</definedName>
    <definedName name="Question2">#REF!</definedName>
  </definedNames>
  <calcPr calcId="162913"/>
</workbook>
</file>

<file path=xl/calcChain.xml><?xml version="1.0" encoding="utf-8"?>
<calcChain xmlns="http://schemas.openxmlformats.org/spreadsheetml/2006/main">
  <c r="E2" i="447" l="1"/>
  <c r="D2" i="447"/>
  <c r="C2" i="447"/>
  <c r="B2" i="447"/>
  <c r="K58" i="448" l="1"/>
  <c r="K57" i="448"/>
  <c r="K56" i="448"/>
  <c r="K55" i="448"/>
  <c r="K54" i="448"/>
  <c r="K53" i="448"/>
  <c r="K52" i="448"/>
  <c r="K51" i="448"/>
  <c r="K50" i="448"/>
  <c r="K49" i="448"/>
  <c r="K48" i="448"/>
  <c r="K47" i="448"/>
  <c r="K46" i="448"/>
  <c r="K45" i="448"/>
  <c r="K44" i="448"/>
  <c r="K43" i="448"/>
  <c r="K42" i="448"/>
  <c r="K41" i="448"/>
  <c r="K40" i="448"/>
  <c r="K39" i="448"/>
  <c r="K38" i="448"/>
  <c r="K37" i="448"/>
  <c r="K36" i="448"/>
  <c r="K35" i="448"/>
  <c r="K34" i="448"/>
  <c r="K33" i="448"/>
  <c r="K32" i="448"/>
  <c r="K31" i="448"/>
  <c r="K30" i="448"/>
  <c r="K29" i="448"/>
  <c r="K28" i="448"/>
  <c r="K27" i="448"/>
  <c r="K26" i="448"/>
  <c r="K25" i="448"/>
  <c r="K24" i="448"/>
  <c r="K23" i="448"/>
  <c r="K22" i="448"/>
  <c r="K21" i="448"/>
  <c r="K20" i="448"/>
  <c r="K19" i="448"/>
  <c r="K18" i="448"/>
  <c r="K17" i="448"/>
  <c r="K16" i="448"/>
  <c r="K15" i="448"/>
  <c r="K14" i="448"/>
  <c r="K13" i="448"/>
  <c r="K12" i="448"/>
  <c r="K11" i="448"/>
  <c r="K10" i="448"/>
  <c r="Q22" i="446" l="1"/>
  <c r="Q21" i="446"/>
  <c r="Q20" i="446"/>
  <c r="Q19" i="446"/>
  <c r="Q18" i="446"/>
  <c r="Q22" i="445"/>
  <c r="Q21" i="445"/>
  <c r="Q20" i="445"/>
  <c r="Q19" i="445"/>
  <c r="Q18" i="445"/>
  <c r="Q22" i="444"/>
  <c r="Q21" i="444"/>
  <c r="Q20" i="444"/>
  <c r="Q19" i="444"/>
  <c r="Q18" i="444"/>
  <c r="Q22" i="443"/>
  <c r="Q21" i="443"/>
  <c r="Q20" i="443"/>
  <c r="Q19" i="443"/>
  <c r="Q18" i="443"/>
  <c r="Q22" i="442"/>
  <c r="Q21" i="442"/>
  <c r="Q20" i="442"/>
  <c r="Q19" i="442"/>
  <c r="Q18" i="442"/>
  <c r="Q22" i="441"/>
  <c r="Q21" i="441"/>
  <c r="Q20" i="441"/>
  <c r="Q19" i="441"/>
  <c r="Q18" i="441"/>
  <c r="Q22" i="440"/>
  <c r="Q21" i="440"/>
  <c r="Q20" i="440"/>
  <c r="Q19" i="440"/>
  <c r="Q18" i="440"/>
  <c r="Q22" i="439"/>
  <c r="Q21" i="439"/>
  <c r="Q20" i="439"/>
  <c r="Q19" i="439"/>
  <c r="Q18" i="439"/>
  <c r="Q22" i="438"/>
  <c r="Q21" i="438"/>
  <c r="Q20" i="438"/>
  <c r="Q19" i="438"/>
  <c r="Q18" i="438"/>
  <c r="Q22" i="437"/>
  <c r="Q21" i="437"/>
  <c r="Q20" i="437"/>
  <c r="Q19" i="437"/>
  <c r="Q18" i="437"/>
  <c r="Q22" i="436"/>
  <c r="Q21" i="436"/>
  <c r="Q20" i="436"/>
  <c r="Q19" i="436"/>
  <c r="Q18" i="436"/>
  <c r="Q22" i="435"/>
  <c r="Q21" i="435"/>
  <c r="Q20" i="435"/>
  <c r="Q19" i="435"/>
  <c r="Q18" i="435"/>
  <c r="Q22" i="434"/>
  <c r="Q21" i="434"/>
  <c r="Q20" i="434"/>
  <c r="Q19" i="434"/>
  <c r="Q18" i="434"/>
  <c r="Q22" i="433"/>
  <c r="Q21" i="433"/>
  <c r="Q20" i="433"/>
  <c r="Q19" i="433"/>
  <c r="Q18" i="433"/>
  <c r="Q22" i="432"/>
  <c r="Q21" i="432"/>
  <c r="Q20" i="432"/>
  <c r="Q19" i="432"/>
  <c r="Q18" i="432"/>
  <c r="Q22" i="431"/>
  <c r="Q21" i="431"/>
  <c r="Q20" i="431"/>
  <c r="Q19" i="431"/>
  <c r="Q18" i="431"/>
  <c r="Q22" i="430"/>
  <c r="Q21" i="430"/>
  <c r="Q20" i="430"/>
  <c r="Q19" i="430"/>
  <c r="Q18" i="430"/>
  <c r="Q17" i="402"/>
  <c r="Q22" i="429"/>
  <c r="Q21" i="429"/>
  <c r="Q20" i="429"/>
  <c r="Q19" i="429"/>
  <c r="Q18" i="429"/>
  <c r="Q22" i="428"/>
  <c r="Q21" i="428"/>
  <c r="Q20" i="428"/>
  <c r="Q19" i="428"/>
  <c r="Q18" i="428"/>
  <c r="Q22" i="427"/>
  <c r="Q21" i="427"/>
  <c r="Q20" i="427"/>
  <c r="Q19" i="427"/>
  <c r="Q18" i="427"/>
  <c r="Q22" i="426"/>
  <c r="Q21" i="426"/>
  <c r="Q20" i="426"/>
  <c r="Q19" i="426"/>
  <c r="Q18" i="426"/>
  <c r="Q22" i="425"/>
  <c r="Q21" i="425"/>
  <c r="Q20" i="425"/>
  <c r="Q19" i="425"/>
  <c r="Q18" i="425"/>
  <c r="Q22" i="424"/>
  <c r="Q21" i="424"/>
  <c r="Q20" i="424"/>
  <c r="Q19" i="424"/>
  <c r="Q18" i="424"/>
  <c r="Q22" i="423"/>
  <c r="Q21" i="423"/>
  <c r="Q20" i="423"/>
  <c r="Q19" i="423"/>
  <c r="Q18" i="423"/>
  <c r="Q22" i="422"/>
  <c r="Q21" i="422"/>
  <c r="Q20" i="422"/>
  <c r="Q19" i="422"/>
  <c r="Q18" i="422"/>
  <c r="Q22" i="421"/>
  <c r="Q21" i="421"/>
  <c r="Q20" i="421"/>
  <c r="Q19" i="421"/>
  <c r="Q18" i="421"/>
  <c r="Q22" i="420"/>
  <c r="Q21" i="420"/>
  <c r="Q20" i="420"/>
  <c r="Q19" i="420"/>
  <c r="Q18" i="420"/>
  <c r="Q22" i="419"/>
  <c r="Q21" i="419"/>
  <c r="Q20" i="419"/>
  <c r="Q19" i="419"/>
  <c r="Q18" i="419"/>
  <c r="Q22" i="418"/>
  <c r="Q21" i="418"/>
  <c r="Q20" i="418"/>
  <c r="Q19" i="418"/>
  <c r="Q18" i="418"/>
  <c r="Q22" i="417"/>
  <c r="Q21" i="417"/>
  <c r="Q20" i="417"/>
  <c r="Q19" i="417"/>
  <c r="Q18" i="417"/>
  <c r="Q22" i="416"/>
  <c r="Q21" i="416"/>
  <c r="Q20" i="416"/>
  <c r="Q19" i="416"/>
  <c r="Q18" i="416"/>
  <c r="Q22" i="415"/>
  <c r="Q21" i="415"/>
  <c r="Q20" i="415"/>
  <c r="Q19" i="415"/>
  <c r="Q18" i="415"/>
  <c r="Q22" i="414"/>
  <c r="Q21" i="414"/>
  <c r="Q20" i="414"/>
  <c r="Q19" i="414"/>
  <c r="Q18" i="414"/>
  <c r="Q22" i="413"/>
  <c r="Q21" i="413"/>
  <c r="Q20" i="413"/>
  <c r="Q19" i="413"/>
  <c r="Q18" i="413"/>
  <c r="Q22" i="412"/>
  <c r="Q21" i="412"/>
  <c r="Q20" i="412"/>
  <c r="Q19" i="412"/>
  <c r="Q18" i="412"/>
  <c r="Q22" i="411"/>
  <c r="Q21" i="411"/>
  <c r="Q20" i="411"/>
  <c r="Q19" i="411"/>
  <c r="Q18" i="411"/>
  <c r="Q22" i="410"/>
  <c r="Q21" i="410"/>
  <c r="Q20" i="410"/>
  <c r="Q19" i="410"/>
  <c r="Q18" i="410"/>
  <c r="Q22" i="409"/>
  <c r="Q21" i="409"/>
  <c r="Q20" i="409"/>
  <c r="Q19" i="409"/>
  <c r="Q18" i="409"/>
  <c r="Q21" i="408"/>
  <c r="Q20" i="408"/>
  <c r="Q19" i="408"/>
  <c r="Q18" i="408"/>
  <c r="Q17" i="408"/>
  <c r="Q20" i="407"/>
  <c r="Q19" i="407"/>
  <c r="Q18" i="407"/>
  <c r="Q17" i="407"/>
  <c r="Q17" i="405"/>
  <c r="Q18" i="405"/>
  <c r="Q19" i="405"/>
  <c r="Q20" i="405"/>
  <c r="Q21" i="405"/>
  <c r="Q17" i="404"/>
  <c r="Q18" i="404"/>
  <c r="Q19" i="404"/>
  <c r="Q20" i="404"/>
  <c r="Q21" i="404"/>
  <c r="Q17" i="403"/>
  <c r="Q18" i="403"/>
  <c r="Q19" i="403"/>
  <c r="Q20" i="403"/>
  <c r="Q20" i="402"/>
  <c r="Q21" i="402"/>
  <c r="Q22" i="402"/>
  <c r="Q18" i="401"/>
  <c r="Q19" i="401"/>
  <c r="Q20" i="401"/>
  <c r="Q21" i="401"/>
  <c r="Q21" i="400"/>
  <c r="Q22" i="400"/>
  <c r="Q23" i="400"/>
  <c r="Q24" i="400"/>
  <c r="Q21" i="399" l="1"/>
  <c r="Q22" i="399"/>
  <c r="Q23" i="399"/>
  <c r="Q24" i="399"/>
  <c r="Q21" i="398"/>
  <c r="Q22" i="398"/>
  <c r="Q23" i="398"/>
  <c r="Q24" i="398"/>
  <c r="Q21" i="33"/>
  <c r="Q22" i="33"/>
  <c r="Q23" i="33"/>
  <c r="Q24" i="33"/>
  <c r="P114" i="271"/>
  <c r="P115" i="271"/>
  <c r="P116" i="271"/>
  <c r="P117" i="271"/>
  <c r="I9" i="448" l="1"/>
  <c r="I12" i="448"/>
  <c r="I14" i="448"/>
  <c r="I10" i="448"/>
  <c r="G58" i="448" l="1"/>
  <c r="H57" i="448"/>
  <c r="G57" i="448"/>
  <c r="H56" i="448"/>
  <c r="G56" i="448"/>
  <c r="H55" i="448"/>
  <c r="G55" i="448"/>
  <c r="H54" i="448"/>
  <c r="G54" i="448"/>
  <c r="H53" i="448"/>
  <c r="G53" i="448"/>
  <c r="H52" i="448"/>
  <c r="G52" i="448"/>
  <c r="H51" i="448"/>
  <c r="G51" i="448"/>
  <c r="H50" i="448"/>
  <c r="G50" i="448"/>
  <c r="H49" i="448"/>
  <c r="G49" i="448"/>
  <c r="H48" i="448"/>
  <c r="G48" i="448"/>
  <c r="H47" i="448"/>
  <c r="G47" i="448"/>
  <c r="H46" i="448"/>
  <c r="G46" i="448"/>
  <c r="H45" i="448"/>
  <c r="G45" i="448"/>
  <c r="H44" i="448"/>
  <c r="G44" i="448"/>
  <c r="H43" i="448"/>
  <c r="G43" i="448"/>
  <c r="H42" i="448"/>
  <c r="G42" i="448"/>
  <c r="H41" i="448"/>
  <c r="G41" i="448"/>
  <c r="H40" i="448"/>
  <c r="G40" i="448"/>
  <c r="H39" i="448"/>
  <c r="G39" i="448"/>
  <c r="H38" i="448"/>
  <c r="G38" i="448"/>
  <c r="H37" i="448"/>
  <c r="G37" i="448"/>
  <c r="H36" i="448"/>
  <c r="G36" i="448"/>
  <c r="H35" i="448"/>
  <c r="G35" i="448"/>
  <c r="H34" i="448"/>
  <c r="G34" i="448"/>
  <c r="H33" i="448"/>
  <c r="G33" i="448"/>
  <c r="H32" i="448"/>
  <c r="G32" i="448"/>
  <c r="H31" i="448"/>
  <c r="G31" i="448"/>
  <c r="H30" i="448"/>
  <c r="G30" i="448"/>
  <c r="H29" i="448"/>
  <c r="G29" i="448"/>
  <c r="H28" i="448"/>
  <c r="G28" i="448"/>
  <c r="H27" i="448"/>
  <c r="G27" i="448"/>
  <c r="H26" i="448"/>
  <c r="G26" i="448"/>
  <c r="H25" i="448"/>
  <c r="G25" i="448"/>
  <c r="H24" i="448"/>
  <c r="G24" i="448"/>
  <c r="H23" i="448"/>
  <c r="G23" i="448"/>
  <c r="H22" i="448"/>
  <c r="G22" i="448"/>
  <c r="H21" i="448"/>
  <c r="G21" i="448"/>
  <c r="H20" i="448"/>
  <c r="G20" i="448"/>
  <c r="H19" i="448"/>
  <c r="G19" i="448"/>
  <c r="H18" i="448"/>
  <c r="G18" i="448"/>
  <c r="H17" i="448"/>
  <c r="G17" i="448"/>
  <c r="H16" i="448"/>
  <c r="G16" i="448"/>
  <c r="H15" i="448"/>
  <c r="G15" i="448"/>
  <c r="H14" i="448"/>
  <c r="G14" i="448"/>
  <c r="H13" i="448"/>
  <c r="G13" i="448"/>
  <c r="H12" i="448"/>
  <c r="G12" i="448"/>
  <c r="H11" i="448"/>
  <c r="G11" i="448"/>
  <c r="H58" i="448"/>
  <c r="J57" i="448"/>
  <c r="J56" i="448"/>
  <c r="J55" i="448"/>
  <c r="J54" i="448"/>
  <c r="J53" i="448"/>
  <c r="J52" i="448"/>
  <c r="J51" i="448"/>
  <c r="J50" i="448"/>
  <c r="J49" i="448"/>
  <c r="J48" i="448"/>
  <c r="J47" i="448"/>
  <c r="J46" i="448"/>
  <c r="J45" i="448"/>
  <c r="J44" i="448"/>
  <c r="J43" i="448"/>
  <c r="J42" i="448"/>
  <c r="J41" i="448"/>
  <c r="J40" i="448"/>
  <c r="J39" i="448"/>
  <c r="J38" i="448"/>
  <c r="J37" i="448"/>
  <c r="J36" i="448"/>
  <c r="J35" i="448"/>
  <c r="J34" i="448"/>
  <c r="J33" i="448"/>
  <c r="J32" i="448"/>
  <c r="J31" i="448"/>
  <c r="J30" i="448"/>
  <c r="J29" i="448"/>
  <c r="J28" i="448"/>
  <c r="J27" i="448"/>
  <c r="J26" i="448"/>
  <c r="J25" i="448"/>
  <c r="J24" i="448"/>
  <c r="J23" i="448"/>
  <c r="J22" i="448"/>
  <c r="J21" i="448"/>
  <c r="J20" i="448"/>
  <c r="J19" i="448"/>
  <c r="J18" i="448"/>
  <c r="J17" i="448"/>
  <c r="J16" i="448"/>
  <c r="J15" i="448"/>
  <c r="J14" i="448"/>
  <c r="J13" i="448"/>
  <c r="J12" i="448"/>
  <c r="I58" i="448" l="1"/>
  <c r="I57" i="448"/>
  <c r="I56" i="448"/>
  <c r="I55" i="448"/>
  <c r="I54" i="448"/>
  <c r="I53" i="448"/>
  <c r="I52" i="448"/>
  <c r="I51" i="448"/>
  <c r="I50" i="448"/>
  <c r="I49" i="448"/>
  <c r="I48" i="448"/>
  <c r="I47" i="448"/>
  <c r="I46" i="448"/>
  <c r="I45" i="448"/>
  <c r="I44" i="448"/>
  <c r="I43" i="448"/>
  <c r="I42" i="448"/>
  <c r="I41" i="448"/>
  <c r="I40" i="448"/>
  <c r="I39" i="448"/>
  <c r="I38" i="448"/>
  <c r="I37" i="448"/>
  <c r="I36" i="448"/>
  <c r="I35" i="448"/>
  <c r="I34" i="448"/>
  <c r="I33" i="448"/>
  <c r="I32" i="448"/>
  <c r="I31" i="448"/>
  <c r="I30" i="448"/>
  <c r="I29" i="448"/>
  <c r="I28" i="448"/>
  <c r="I27" i="448"/>
  <c r="I26" i="448"/>
  <c r="I25" i="448"/>
  <c r="I24" i="448"/>
  <c r="I23" i="448"/>
  <c r="I22" i="448"/>
  <c r="I21" i="448"/>
  <c r="I20" i="448"/>
  <c r="I19" i="448"/>
  <c r="I18" i="448"/>
  <c r="I17" i="448"/>
  <c r="I16" i="448"/>
  <c r="I15" i="448"/>
  <c r="I13" i="448"/>
  <c r="I11" i="448"/>
  <c r="C58" i="448" l="1"/>
  <c r="C57" i="448"/>
  <c r="F57" i="448" s="1"/>
  <c r="C56" i="448"/>
  <c r="F56" i="448" s="1"/>
  <c r="C55" i="448"/>
  <c r="F55" i="448" s="1"/>
  <c r="C54" i="448"/>
  <c r="F54" i="448" s="1"/>
  <c r="C53" i="448"/>
  <c r="F53" i="448" s="1"/>
  <c r="C52" i="448"/>
  <c r="C51" i="448"/>
  <c r="C50" i="448"/>
  <c r="F50" i="448" s="1"/>
  <c r="C49" i="448"/>
  <c r="F49" i="448" s="1"/>
  <c r="C48" i="448"/>
  <c r="C47" i="448"/>
  <c r="C46" i="448"/>
  <c r="C45" i="448"/>
  <c r="F45" i="448" s="1"/>
  <c r="C44" i="448"/>
  <c r="C43" i="448"/>
  <c r="C42" i="448"/>
  <c r="C41" i="448"/>
  <c r="F41" i="448" s="1"/>
  <c r="C40" i="448"/>
  <c r="C39" i="448"/>
  <c r="F39" i="448" s="1"/>
  <c r="C38" i="448"/>
  <c r="F38" i="448" s="1"/>
  <c r="C37" i="448"/>
  <c r="C36" i="448"/>
  <c r="F36" i="448" s="1"/>
  <c r="C35" i="448"/>
  <c r="F35" i="448" s="1"/>
  <c r="C34" i="448"/>
  <c r="C33" i="448"/>
  <c r="C32" i="448"/>
  <c r="C31" i="448"/>
  <c r="C30" i="448"/>
  <c r="F30" i="448" s="1"/>
  <c r="C29" i="448"/>
  <c r="F29" i="448" s="1"/>
  <c r="C28" i="448"/>
  <c r="C27" i="448"/>
  <c r="C26" i="448"/>
  <c r="C25" i="448"/>
  <c r="F25" i="448" s="1"/>
  <c r="C24" i="448"/>
  <c r="F24" i="448" s="1"/>
  <c r="C23" i="448"/>
  <c r="F23" i="448" s="1"/>
  <c r="C22" i="448"/>
  <c r="F22" i="448" s="1"/>
  <c r="C21" i="448"/>
  <c r="C20" i="448"/>
  <c r="C19" i="448"/>
  <c r="F19" i="448" s="1"/>
  <c r="C18" i="448"/>
  <c r="F18" i="448" s="1"/>
  <c r="C17" i="448"/>
  <c r="F17" i="448" s="1"/>
  <c r="C16" i="448"/>
  <c r="C15" i="448"/>
  <c r="F15" i="448" s="1"/>
  <c r="C14" i="448"/>
  <c r="C13" i="448"/>
  <c r="F13" i="448" s="1"/>
  <c r="C12" i="448"/>
  <c r="F12" i="448" s="1"/>
  <c r="C11" i="448"/>
  <c r="F40" i="448"/>
  <c r="F51" i="448" l="1"/>
  <c r="F27" i="448"/>
  <c r="F47" i="448"/>
  <c r="F14" i="448"/>
  <c r="F11" i="448"/>
  <c r="F46" i="448"/>
  <c r="F33" i="448"/>
  <c r="F37" i="448"/>
  <c r="F48" i="448"/>
  <c r="F32" i="448"/>
  <c r="F34" i="448"/>
  <c r="F20" i="448"/>
  <c r="F43" i="448"/>
  <c r="F44" i="448"/>
  <c r="F28" i="448"/>
  <c r="F31" i="448"/>
  <c r="F16" i="448"/>
  <c r="F52" i="448"/>
  <c r="F21" i="448"/>
  <c r="F26" i="448"/>
  <c r="F42" i="448"/>
  <c r="F58" i="448"/>
  <c r="B56" i="448"/>
  <c r="B53" i="448"/>
  <c r="B49" i="448"/>
  <c r="B38" i="448"/>
  <c r="B37" i="448"/>
  <c r="B26" i="448"/>
  <c r="B25" i="448"/>
  <c r="B21" i="448"/>
  <c r="AA51" i="447"/>
  <c r="B51" i="447" s="1"/>
  <c r="AA50" i="447"/>
  <c r="B50" i="447" s="1"/>
  <c r="AA49" i="447"/>
  <c r="B49" i="447" s="1"/>
  <c r="AA48" i="447"/>
  <c r="B48" i="447" s="1"/>
  <c r="AA47" i="447"/>
  <c r="B47" i="447" s="1"/>
  <c r="AA46" i="447"/>
  <c r="B46" i="447" s="1"/>
  <c r="AA45" i="447"/>
  <c r="B45" i="447" s="1"/>
  <c r="AA44" i="447"/>
  <c r="B44" i="447" s="1"/>
  <c r="AA43" i="447"/>
  <c r="B43" i="447" s="1"/>
  <c r="AA42" i="447"/>
  <c r="B42" i="447" s="1"/>
  <c r="AA41" i="447"/>
  <c r="B41" i="447" s="1"/>
  <c r="AA40" i="447"/>
  <c r="B40" i="447" s="1"/>
  <c r="AA39" i="447"/>
  <c r="B39" i="447" s="1"/>
  <c r="AA38" i="447"/>
  <c r="B38" i="447" s="1"/>
  <c r="AA37" i="447"/>
  <c r="B37" i="447" s="1"/>
  <c r="AA36" i="447"/>
  <c r="B36" i="447" s="1"/>
  <c r="AA35" i="447"/>
  <c r="B35" i="447" s="1"/>
  <c r="AA34" i="447"/>
  <c r="B34" i="447" s="1"/>
  <c r="AA33" i="447"/>
  <c r="B33" i="447" s="1"/>
  <c r="AA32" i="447"/>
  <c r="B32" i="447" s="1"/>
  <c r="AA31" i="447"/>
  <c r="B31" i="447" s="1"/>
  <c r="AA30" i="447"/>
  <c r="B30" i="447" s="1"/>
  <c r="AA29" i="447"/>
  <c r="B29" i="447" s="1"/>
  <c r="AA28" i="447"/>
  <c r="B28" i="447" s="1"/>
  <c r="AA27" i="447"/>
  <c r="B27" i="447" s="1"/>
  <c r="AA26" i="447"/>
  <c r="B26" i="447" s="1"/>
  <c r="AA25" i="447"/>
  <c r="B25" i="447" s="1"/>
  <c r="AA24" i="447"/>
  <c r="B24" i="447" s="1"/>
  <c r="AA23" i="447"/>
  <c r="B23" i="447" s="1"/>
  <c r="AA22" i="447"/>
  <c r="B22" i="447" s="1"/>
  <c r="AA21" i="447"/>
  <c r="B21" i="447" s="1"/>
  <c r="AA20" i="447"/>
  <c r="B20" i="447" s="1"/>
  <c r="AA19" i="447"/>
  <c r="B19" i="447" s="1"/>
  <c r="AA18" i="447"/>
  <c r="B18" i="447" s="1"/>
  <c r="AA17" i="447"/>
  <c r="B17" i="447" s="1"/>
  <c r="AA16" i="447"/>
  <c r="B16" i="447" s="1"/>
  <c r="AA15" i="447"/>
  <c r="B15" i="447" s="1"/>
  <c r="AA14" i="447"/>
  <c r="B14" i="447" s="1"/>
  <c r="AA13" i="447"/>
  <c r="B13" i="447" s="1"/>
  <c r="AA12" i="447"/>
  <c r="B12" i="447" s="1"/>
  <c r="AA11" i="447"/>
  <c r="B11" i="447" s="1"/>
  <c r="AA10" i="447"/>
  <c r="B10" i="447" s="1"/>
  <c r="AA9" i="447"/>
  <c r="B9" i="447" s="1"/>
  <c r="AA8" i="447"/>
  <c r="B8" i="447" s="1"/>
  <c r="AA7" i="447"/>
  <c r="B7" i="447" s="1"/>
  <c r="AA6" i="447"/>
  <c r="B6" i="447" s="1"/>
  <c r="AA5" i="447"/>
  <c r="B5" i="447" s="1"/>
  <c r="AA4" i="447"/>
  <c r="B4" i="447" s="1"/>
  <c r="AA3" i="447"/>
  <c r="AA2" i="447"/>
  <c r="E51" i="447"/>
  <c r="B58" i="448" s="1"/>
  <c r="D51" i="447"/>
  <c r="C51" i="447"/>
  <c r="E50" i="447"/>
  <c r="B57" i="448" s="1"/>
  <c r="D50" i="447"/>
  <c r="C50" i="447"/>
  <c r="E49" i="447"/>
  <c r="D49" i="447"/>
  <c r="C49" i="447"/>
  <c r="E48" i="447"/>
  <c r="B55" i="448" s="1"/>
  <c r="D48" i="447"/>
  <c r="C48" i="447"/>
  <c r="E47" i="447"/>
  <c r="B54" i="448" s="1"/>
  <c r="D47" i="447"/>
  <c r="C47" i="447"/>
  <c r="E46" i="447"/>
  <c r="D46" i="447"/>
  <c r="C46" i="447"/>
  <c r="E45" i="447"/>
  <c r="B52" i="448" s="1"/>
  <c r="D45" i="447"/>
  <c r="C45" i="447"/>
  <c r="E44" i="447"/>
  <c r="B51" i="448" s="1"/>
  <c r="D44" i="447"/>
  <c r="C44" i="447"/>
  <c r="E43" i="447"/>
  <c r="B50" i="448" s="1"/>
  <c r="D43" i="447"/>
  <c r="C43" i="447"/>
  <c r="E42" i="447"/>
  <c r="D42" i="447"/>
  <c r="C42" i="447"/>
  <c r="E41" i="447"/>
  <c r="B48" i="448" s="1"/>
  <c r="D41" i="447"/>
  <c r="C41" i="447"/>
  <c r="E40" i="447"/>
  <c r="B47" i="448" s="1"/>
  <c r="D40" i="447"/>
  <c r="C40" i="447"/>
  <c r="E39" i="447"/>
  <c r="B46" i="448" s="1"/>
  <c r="D39" i="447"/>
  <c r="C39" i="447"/>
  <c r="E38" i="447"/>
  <c r="B45" i="448" s="1"/>
  <c r="D38" i="447"/>
  <c r="C38" i="447"/>
  <c r="E37" i="447"/>
  <c r="B44" i="448" s="1"/>
  <c r="D37" i="447"/>
  <c r="C37" i="447"/>
  <c r="E36" i="447"/>
  <c r="B43" i="448" s="1"/>
  <c r="D36" i="447"/>
  <c r="C36" i="447"/>
  <c r="E35" i="447"/>
  <c r="B42" i="448" s="1"/>
  <c r="D35" i="447"/>
  <c r="C35" i="447"/>
  <c r="E34" i="447"/>
  <c r="B41" i="448" s="1"/>
  <c r="D34" i="447"/>
  <c r="C34" i="447"/>
  <c r="E33" i="447"/>
  <c r="B40" i="448" s="1"/>
  <c r="D33" i="447"/>
  <c r="C33" i="447"/>
  <c r="E32" i="447"/>
  <c r="B39" i="448" s="1"/>
  <c r="D32" i="447"/>
  <c r="C32" i="447"/>
  <c r="E31" i="447"/>
  <c r="D31" i="447"/>
  <c r="C31" i="447"/>
  <c r="E30" i="447"/>
  <c r="D30" i="447"/>
  <c r="C30" i="447"/>
  <c r="E29" i="447"/>
  <c r="B36" i="448" s="1"/>
  <c r="D29" i="447"/>
  <c r="C29" i="447"/>
  <c r="E28" i="447"/>
  <c r="B35" i="448" s="1"/>
  <c r="D28" i="447"/>
  <c r="C28" i="447"/>
  <c r="E27" i="447"/>
  <c r="B34" i="448" s="1"/>
  <c r="D27" i="447"/>
  <c r="C27" i="447"/>
  <c r="E26" i="447"/>
  <c r="B33" i="448" s="1"/>
  <c r="D26" i="447"/>
  <c r="C26" i="447"/>
  <c r="E25" i="447"/>
  <c r="B32" i="448" s="1"/>
  <c r="D25" i="447"/>
  <c r="C25" i="447"/>
  <c r="E24" i="447"/>
  <c r="B31" i="448" s="1"/>
  <c r="D24" i="447"/>
  <c r="C24" i="447"/>
  <c r="E23" i="447"/>
  <c r="B30" i="448" s="1"/>
  <c r="D23" i="447"/>
  <c r="C23" i="447"/>
  <c r="E22" i="447"/>
  <c r="B29" i="448" s="1"/>
  <c r="D22" i="447"/>
  <c r="C22" i="447"/>
  <c r="E21" i="447"/>
  <c r="B28" i="448" s="1"/>
  <c r="D21" i="447"/>
  <c r="C21" i="447"/>
  <c r="E20" i="447"/>
  <c r="B27" i="448" s="1"/>
  <c r="D20" i="447"/>
  <c r="C20" i="447"/>
  <c r="E19" i="447"/>
  <c r="D19" i="447"/>
  <c r="C19" i="447"/>
  <c r="E18" i="447"/>
  <c r="D18" i="447"/>
  <c r="C18" i="447"/>
  <c r="E17" i="447"/>
  <c r="B24" i="448" s="1"/>
  <c r="D17" i="447"/>
  <c r="C17" i="447"/>
  <c r="E16" i="447"/>
  <c r="B23" i="448" s="1"/>
  <c r="D16" i="447"/>
  <c r="C16" i="447"/>
  <c r="E15" i="447"/>
  <c r="B22" i="448" s="1"/>
  <c r="D15" i="447"/>
  <c r="C15" i="447"/>
  <c r="E14" i="447"/>
  <c r="D14" i="447"/>
  <c r="C14" i="447"/>
  <c r="E13" i="447"/>
  <c r="B20" i="448" s="1"/>
  <c r="D13" i="447"/>
  <c r="C13" i="447"/>
  <c r="E12" i="447"/>
  <c r="B19" i="448" s="1"/>
  <c r="D12" i="447"/>
  <c r="C12" i="447"/>
  <c r="E11" i="447"/>
  <c r="B18" i="448" s="1"/>
  <c r="D11" i="447"/>
  <c r="C11" i="447"/>
  <c r="E10" i="447"/>
  <c r="B17" i="448" s="1"/>
  <c r="D10" i="447"/>
  <c r="C10" i="447"/>
  <c r="E9" i="447"/>
  <c r="B16" i="448" s="1"/>
  <c r="D9" i="447"/>
  <c r="C9" i="447"/>
  <c r="E8" i="447"/>
  <c r="B15" i="448" s="1"/>
  <c r="D8" i="447"/>
  <c r="C8" i="447"/>
  <c r="E7" i="447"/>
  <c r="B14" i="448" s="1"/>
  <c r="D7" i="447"/>
  <c r="C7" i="447"/>
  <c r="E6" i="447"/>
  <c r="B13" i="448" s="1"/>
  <c r="D6" i="447"/>
  <c r="C6" i="447"/>
  <c r="E5" i="447"/>
  <c r="B12" i="448" s="1"/>
  <c r="D5" i="447"/>
  <c r="C5" i="447"/>
  <c r="E4" i="447"/>
  <c r="B11" i="448" s="1"/>
  <c r="D4" i="447"/>
  <c r="C4" i="447"/>
  <c r="E3" i="447"/>
  <c r="B10" i="448" s="1"/>
  <c r="D3" i="447"/>
  <c r="C3" i="447"/>
  <c r="B9" i="448"/>
  <c r="B3" i="447" l="1"/>
  <c r="E14" i="448"/>
  <c r="D14" i="448"/>
  <c r="E11" i="448"/>
  <c r="D11" i="448"/>
  <c r="E27" i="448"/>
  <c r="D27" i="448"/>
  <c r="E43" i="448"/>
  <c r="D43" i="448"/>
  <c r="E24" i="448"/>
  <c r="D24" i="448"/>
  <c r="E40" i="448"/>
  <c r="D40" i="448"/>
  <c r="D56" i="448"/>
  <c r="E56" i="448"/>
  <c r="E21" i="448"/>
  <c r="D21" i="448"/>
  <c r="E37" i="448"/>
  <c r="D37" i="448"/>
  <c r="E53" i="448"/>
  <c r="D53" i="448"/>
  <c r="E18" i="448"/>
  <c r="D18" i="448"/>
  <c r="E34" i="448"/>
  <c r="D34" i="448"/>
  <c r="E50" i="448"/>
  <c r="D50" i="448"/>
  <c r="E12" i="448"/>
  <c r="D12" i="448"/>
  <c r="E28" i="448"/>
  <c r="D28" i="448"/>
  <c r="E44" i="448"/>
  <c r="D44" i="448"/>
  <c r="D25" i="448"/>
  <c r="E25" i="448"/>
  <c r="E41" i="448"/>
  <c r="D41" i="448"/>
  <c r="E57" i="448"/>
  <c r="D57" i="448"/>
  <c r="E46" i="448"/>
  <c r="D46" i="448"/>
  <c r="E15" i="448"/>
  <c r="D15" i="448"/>
  <c r="D31" i="448"/>
  <c r="E31" i="448"/>
  <c r="E38" i="448"/>
  <c r="D38" i="448"/>
  <c r="D48" i="448"/>
  <c r="E48" i="448"/>
  <c r="E13" i="448"/>
  <c r="D13" i="448"/>
  <c r="E29" i="448"/>
  <c r="D29" i="448"/>
  <c r="E45" i="448"/>
  <c r="D45" i="448"/>
  <c r="E30" i="448"/>
  <c r="D30" i="448"/>
  <c r="E47" i="448"/>
  <c r="D47" i="448"/>
  <c r="E54" i="448"/>
  <c r="D54" i="448"/>
  <c r="E19" i="448"/>
  <c r="D19" i="448"/>
  <c r="E35" i="448"/>
  <c r="D35" i="448"/>
  <c r="E51" i="448"/>
  <c r="D51" i="448"/>
  <c r="E58" i="448"/>
  <c r="D58" i="448"/>
  <c r="E23" i="448"/>
  <c r="D23" i="448"/>
  <c r="E39" i="448"/>
  <c r="D39" i="448"/>
  <c r="E55" i="448"/>
  <c r="D55" i="448"/>
  <c r="E22" i="448"/>
  <c r="D22" i="448"/>
  <c r="E16" i="448"/>
  <c r="D16" i="448"/>
  <c r="E32" i="448"/>
  <c r="D32" i="448"/>
  <c r="E26" i="448"/>
  <c r="D26" i="448"/>
  <c r="E42" i="448"/>
  <c r="D42" i="448"/>
  <c r="D20" i="448"/>
  <c r="E20" i="448"/>
  <c r="D36" i="448"/>
  <c r="E36" i="448"/>
  <c r="D52" i="448"/>
  <c r="E52" i="448"/>
  <c r="E17" i="448"/>
  <c r="D17" i="448"/>
  <c r="E33" i="448"/>
  <c r="D33" i="448"/>
  <c r="D49" i="448"/>
  <c r="E49" i="448"/>
  <c r="O35" i="446" l="1"/>
  <c r="J58" i="448" s="1"/>
  <c r="O29" i="446"/>
  <c r="O27" i="446"/>
  <c r="Q25" i="446"/>
  <c r="Q24" i="446"/>
  <c r="Q23" i="446"/>
  <c r="Q17" i="446"/>
  <c r="Q16" i="446"/>
  <c r="Q26" i="446" s="1"/>
  <c r="E15" i="446"/>
  <c r="O12" i="446"/>
  <c r="O35" i="445"/>
  <c r="O29" i="445"/>
  <c r="O27" i="445"/>
  <c r="Q25" i="445"/>
  <c r="Q24" i="445"/>
  <c r="Q23" i="445"/>
  <c r="Q17" i="445"/>
  <c r="Q16" i="445"/>
  <c r="E15" i="445"/>
  <c r="O12" i="445"/>
  <c r="O35" i="444"/>
  <c r="O29" i="444"/>
  <c r="O27" i="444"/>
  <c r="Q25" i="444"/>
  <c r="Q24" i="444"/>
  <c r="Q23" i="444"/>
  <c r="Q17" i="444"/>
  <c r="Q26" i="444" s="1"/>
  <c r="Q16" i="444"/>
  <c r="E15" i="444"/>
  <c r="O12" i="444"/>
  <c r="O35" i="443"/>
  <c r="O29" i="443"/>
  <c r="O27" i="443"/>
  <c r="Q25" i="443"/>
  <c r="Q24" i="443"/>
  <c r="Q23" i="443"/>
  <c r="Q17" i="443"/>
  <c r="Q16" i="443"/>
  <c r="Q26" i="443" s="1"/>
  <c r="E15" i="443"/>
  <c r="O12" i="443"/>
  <c r="O35" i="442"/>
  <c r="O29" i="442"/>
  <c r="O27" i="442"/>
  <c r="Q25" i="442"/>
  <c r="Q24" i="442"/>
  <c r="Q23" i="442"/>
  <c r="Q17" i="442"/>
  <c r="Q16" i="442"/>
  <c r="E15" i="442"/>
  <c r="O12" i="442"/>
  <c r="O35" i="441"/>
  <c r="O29" i="441"/>
  <c r="O27" i="441"/>
  <c r="Q25" i="441"/>
  <c r="Q24" i="441"/>
  <c r="Q23" i="441"/>
  <c r="Q17" i="441"/>
  <c r="Q16" i="441"/>
  <c r="Q26" i="441" s="1"/>
  <c r="E15" i="441"/>
  <c r="O12" i="441"/>
  <c r="O35" i="440"/>
  <c r="O29" i="440"/>
  <c r="O27" i="440"/>
  <c r="Q25" i="440"/>
  <c r="Q24" i="440"/>
  <c r="Q23" i="440"/>
  <c r="Q17" i="440"/>
  <c r="Q16" i="440"/>
  <c r="Q26" i="440" s="1"/>
  <c r="E15" i="440"/>
  <c r="O12" i="440"/>
  <c r="O35" i="439"/>
  <c r="O29" i="439"/>
  <c r="O27" i="439"/>
  <c r="Q25" i="439"/>
  <c r="Q24" i="439"/>
  <c r="Q23" i="439"/>
  <c r="Q26" i="439"/>
  <c r="Q17" i="439"/>
  <c r="Q16" i="439"/>
  <c r="E15" i="439"/>
  <c r="O12" i="439"/>
  <c r="O35" i="438"/>
  <c r="O29" i="438"/>
  <c r="O27" i="438"/>
  <c r="Q25" i="438"/>
  <c r="Q24" i="438"/>
  <c r="Q23" i="438"/>
  <c r="Q17" i="438"/>
  <c r="Q16" i="438"/>
  <c r="Q26" i="438" s="1"/>
  <c r="E15" i="438"/>
  <c r="O12" i="438"/>
  <c r="O35" i="437"/>
  <c r="O29" i="437"/>
  <c r="O27" i="437"/>
  <c r="Q25" i="437"/>
  <c r="Q24" i="437"/>
  <c r="Q23" i="437"/>
  <c r="Q17" i="437"/>
  <c r="Q16" i="437"/>
  <c r="E15" i="437"/>
  <c r="O12" i="437"/>
  <c r="O35" i="436"/>
  <c r="O29" i="436"/>
  <c r="O27" i="436"/>
  <c r="Q25" i="436"/>
  <c r="Q24" i="436"/>
  <c r="Q23" i="436"/>
  <c r="Q17" i="436"/>
  <c r="Q26" i="436" s="1"/>
  <c r="Q16" i="436"/>
  <c r="E15" i="436"/>
  <c r="O12" i="436"/>
  <c r="O35" i="435"/>
  <c r="O29" i="435"/>
  <c r="O27" i="435"/>
  <c r="Q25" i="435"/>
  <c r="Q24" i="435"/>
  <c r="Q23" i="435"/>
  <c r="Q17" i="435"/>
  <c r="Q16" i="435"/>
  <c r="Q26" i="435" s="1"/>
  <c r="E15" i="435"/>
  <c r="O12" i="435"/>
  <c r="O35" i="434"/>
  <c r="O29" i="434"/>
  <c r="O27" i="434"/>
  <c r="Q25" i="434"/>
  <c r="Q24" i="434"/>
  <c r="Q23" i="434"/>
  <c r="Q17" i="434"/>
  <c r="Q16" i="434"/>
  <c r="E15" i="434"/>
  <c r="O12" i="434"/>
  <c r="O35" i="433"/>
  <c r="O29" i="433"/>
  <c r="O27" i="433"/>
  <c r="Q25" i="433"/>
  <c r="Q24" i="433"/>
  <c r="Q23" i="433"/>
  <c r="Q17" i="433"/>
  <c r="Q16" i="433"/>
  <c r="Q26" i="433" s="1"/>
  <c r="E15" i="433"/>
  <c r="O12" i="433"/>
  <c r="O35" i="432"/>
  <c r="O29" i="432"/>
  <c r="O27" i="432"/>
  <c r="Q25" i="432"/>
  <c r="Q24" i="432"/>
  <c r="Q23" i="432"/>
  <c r="Q17" i="432"/>
  <c r="Q26" i="432" s="1"/>
  <c r="Q16" i="432"/>
  <c r="E15" i="432"/>
  <c r="O12" i="432"/>
  <c r="O35" i="431"/>
  <c r="O29" i="431"/>
  <c r="O27" i="431"/>
  <c r="Q25" i="431"/>
  <c r="Q24" i="431"/>
  <c r="Q23" i="431"/>
  <c r="Q26" i="431"/>
  <c r="Q17" i="431"/>
  <c r="Q16" i="431"/>
  <c r="E15" i="431"/>
  <c r="O12" i="431"/>
  <c r="O35" i="430"/>
  <c r="O29" i="430"/>
  <c r="O27" i="430"/>
  <c r="Q25" i="430"/>
  <c r="Q24" i="430"/>
  <c r="Q23" i="430"/>
  <c r="Q17" i="430"/>
  <c r="Q16" i="430"/>
  <c r="Q26" i="430" s="1"/>
  <c r="E15" i="430"/>
  <c r="O12" i="430"/>
  <c r="O35" i="429"/>
  <c r="O29" i="429"/>
  <c r="O27" i="429"/>
  <c r="Q25" i="429"/>
  <c r="Q24" i="429"/>
  <c r="Q23" i="429"/>
  <c r="Q17" i="429"/>
  <c r="Q16" i="429"/>
  <c r="E15" i="429"/>
  <c r="O12" i="429"/>
  <c r="O35" i="428"/>
  <c r="O29" i="428"/>
  <c r="O27" i="428"/>
  <c r="Q26" i="428"/>
  <c r="Q25" i="428"/>
  <c r="Q24" i="428"/>
  <c r="Q23" i="428"/>
  <c r="Q17" i="428"/>
  <c r="Q16" i="428"/>
  <c r="E15" i="428"/>
  <c r="O12" i="428"/>
  <c r="O35" i="427"/>
  <c r="O29" i="427"/>
  <c r="O27" i="427"/>
  <c r="Q25" i="427"/>
  <c r="Q24" i="427"/>
  <c r="Q23" i="427"/>
  <c r="Q17" i="427"/>
  <c r="Q16" i="427"/>
  <c r="E15" i="427"/>
  <c r="O12" i="427"/>
  <c r="O35" i="426"/>
  <c r="O29" i="426"/>
  <c r="O27" i="426"/>
  <c r="Q25" i="426"/>
  <c r="Q24" i="426"/>
  <c r="Q23" i="426"/>
  <c r="Q17" i="426"/>
  <c r="Q16" i="426"/>
  <c r="Q26" i="426" s="1"/>
  <c r="E15" i="426"/>
  <c r="O12" i="426"/>
  <c r="O35" i="425"/>
  <c r="O29" i="425"/>
  <c r="O27" i="425"/>
  <c r="Q25" i="425"/>
  <c r="Q24" i="425"/>
  <c r="Q23" i="425"/>
  <c r="Q17" i="425"/>
  <c r="Q16" i="425"/>
  <c r="E15" i="425"/>
  <c r="O12" i="425"/>
  <c r="O35" i="424"/>
  <c r="O29" i="424"/>
  <c r="O27" i="424"/>
  <c r="Q25" i="424"/>
  <c r="Q24" i="424"/>
  <c r="Q23" i="424"/>
  <c r="Q17" i="424"/>
  <c r="Q16" i="424"/>
  <c r="E15" i="424"/>
  <c r="O12" i="424"/>
  <c r="O35" i="423"/>
  <c r="O29" i="423"/>
  <c r="O27" i="423"/>
  <c r="Q25" i="423"/>
  <c r="Q24" i="423"/>
  <c r="Q23" i="423"/>
  <c r="Q17" i="423"/>
  <c r="Q16" i="423"/>
  <c r="Q26" i="423" s="1"/>
  <c r="E15" i="423"/>
  <c r="O12" i="423"/>
  <c r="O35" i="422"/>
  <c r="O29" i="422"/>
  <c r="O27" i="422"/>
  <c r="Q25" i="422"/>
  <c r="Q24" i="422"/>
  <c r="Q23" i="422"/>
  <c r="Q17" i="422"/>
  <c r="Q26" i="422" s="1"/>
  <c r="Q16" i="422"/>
  <c r="E15" i="422"/>
  <c r="O12" i="422"/>
  <c r="O35" i="421"/>
  <c r="O29" i="421"/>
  <c r="O27" i="421"/>
  <c r="Q25" i="421"/>
  <c r="Q24" i="421"/>
  <c r="Q23" i="421"/>
  <c r="Q26" i="421"/>
  <c r="Q17" i="421"/>
  <c r="Q16" i="421"/>
  <c r="E15" i="421"/>
  <c r="O12" i="421"/>
  <c r="O35" i="420"/>
  <c r="O29" i="420"/>
  <c r="O27" i="420"/>
  <c r="Q25" i="420"/>
  <c r="Q24" i="420"/>
  <c r="Q23" i="420"/>
  <c r="Q17" i="420"/>
  <c r="Q16" i="420"/>
  <c r="Q26" i="420" s="1"/>
  <c r="E15" i="420"/>
  <c r="O12" i="420"/>
  <c r="O35" i="419"/>
  <c r="O29" i="419"/>
  <c r="O27" i="419"/>
  <c r="Q25" i="419"/>
  <c r="Q24" i="419"/>
  <c r="Q23" i="419"/>
  <c r="Q17" i="419"/>
  <c r="Q16" i="419"/>
  <c r="E15" i="419"/>
  <c r="O12" i="419"/>
  <c r="O35" i="418"/>
  <c r="O29" i="418"/>
  <c r="O27" i="418"/>
  <c r="Q25" i="418"/>
  <c r="Q24" i="418"/>
  <c r="Q23" i="418"/>
  <c r="Q17" i="418"/>
  <c r="Q26" i="418" s="1"/>
  <c r="Q16" i="418"/>
  <c r="E15" i="418"/>
  <c r="O12" i="418"/>
  <c r="O35" i="417"/>
  <c r="O29" i="417"/>
  <c r="O27" i="417"/>
  <c r="Q25" i="417"/>
  <c r="Q24" i="417"/>
  <c r="Q23" i="417"/>
  <c r="Q17" i="417"/>
  <c r="Q16" i="417"/>
  <c r="Q26" i="417" s="1"/>
  <c r="E15" i="417"/>
  <c r="O12" i="417"/>
  <c r="O35" i="416"/>
  <c r="O29" i="416"/>
  <c r="O27" i="416"/>
  <c r="Q25" i="416"/>
  <c r="Q24" i="416"/>
  <c r="Q23" i="416"/>
  <c r="Q17" i="416"/>
  <c r="Q16" i="416"/>
  <c r="E15" i="416"/>
  <c r="O12" i="416"/>
  <c r="O35" i="415"/>
  <c r="O29" i="415"/>
  <c r="O27" i="415"/>
  <c r="Q25" i="415"/>
  <c r="Q24" i="415"/>
  <c r="Q23" i="415"/>
  <c r="Q17" i="415"/>
  <c r="Q16" i="415"/>
  <c r="Q26" i="415" s="1"/>
  <c r="E15" i="415"/>
  <c r="O12" i="415"/>
  <c r="O35" i="414"/>
  <c r="O29" i="414"/>
  <c r="O27" i="414"/>
  <c r="Q25" i="414"/>
  <c r="Q24" i="414"/>
  <c r="Q23" i="414"/>
  <c r="Q17" i="414"/>
  <c r="Q26" i="414" s="1"/>
  <c r="Q16" i="414"/>
  <c r="E15" i="414"/>
  <c r="O12" i="414"/>
  <c r="O35" i="413"/>
  <c r="O29" i="413"/>
  <c r="O27" i="413"/>
  <c r="Q25" i="413"/>
  <c r="Q24" i="413"/>
  <c r="Q23" i="413"/>
  <c r="Q26" i="413"/>
  <c r="Q17" i="413"/>
  <c r="Q16" i="413"/>
  <c r="E15" i="413"/>
  <c r="O12" i="413"/>
  <c r="O35" i="412"/>
  <c r="O29" i="412"/>
  <c r="O27" i="412"/>
  <c r="Q25" i="412"/>
  <c r="Q24" i="412"/>
  <c r="Q23" i="412"/>
  <c r="Q17" i="412"/>
  <c r="Q16" i="412"/>
  <c r="Q26" i="412" s="1"/>
  <c r="E15" i="412"/>
  <c r="O12" i="412"/>
  <c r="O35" i="411"/>
  <c r="O29" i="411"/>
  <c r="O27" i="411"/>
  <c r="Q25" i="411"/>
  <c r="Q24" i="411"/>
  <c r="Q23" i="411"/>
  <c r="Q17" i="411"/>
  <c r="Q26" i="411" s="1"/>
  <c r="Q16" i="411"/>
  <c r="E15" i="411"/>
  <c r="O12" i="411"/>
  <c r="O35" i="410"/>
  <c r="O29" i="410"/>
  <c r="O27" i="410"/>
  <c r="Q25" i="410"/>
  <c r="Q24" i="410"/>
  <c r="Q23" i="410"/>
  <c r="Q26" i="410"/>
  <c r="Q17" i="410"/>
  <c r="Q16" i="410"/>
  <c r="E15" i="410"/>
  <c r="O12" i="410"/>
  <c r="O35" i="409"/>
  <c r="O29" i="409"/>
  <c r="O27" i="409"/>
  <c r="Q25" i="409"/>
  <c r="Q24" i="409"/>
  <c r="Q23" i="409"/>
  <c r="Q17" i="409"/>
  <c r="Q16" i="409"/>
  <c r="Q26" i="409" s="1"/>
  <c r="E15" i="409"/>
  <c r="O12" i="409"/>
  <c r="O35" i="408"/>
  <c r="O29" i="408"/>
  <c r="O27" i="408"/>
  <c r="Q25" i="408"/>
  <c r="Q24" i="408"/>
  <c r="Q23" i="408"/>
  <c r="Q22" i="408"/>
  <c r="Q16" i="408"/>
  <c r="E15" i="408"/>
  <c r="O12" i="408"/>
  <c r="O35" i="407"/>
  <c r="O29" i="407"/>
  <c r="O27" i="407"/>
  <c r="Q25" i="407"/>
  <c r="Q24" i="407"/>
  <c r="Q23" i="407"/>
  <c r="Q22" i="407"/>
  <c r="Q26" i="407" s="1"/>
  <c r="Q21" i="407"/>
  <c r="Q16" i="407"/>
  <c r="E15" i="407"/>
  <c r="O12" i="407"/>
  <c r="O35" i="405"/>
  <c r="O29" i="405"/>
  <c r="O27" i="405"/>
  <c r="Q25" i="405"/>
  <c r="Q24" i="405"/>
  <c r="Q23" i="405"/>
  <c r="Q22" i="405"/>
  <c r="Q16" i="405"/>
  <c r="Q26" i="405" s="1"/>
  <c r="E15" i="405"/>
  <c r="O12" i="405"/>
  <c r="O35" i="404"/>
  <c r="O29" i="404"/>
  <c r="O27" i="404"/>
  <c r="Q25" i="404"/>
  <c r="Q24" i="404"/>
  <c r="Q23" i="404"/>
  <c r="Q22" i="404"/>
  <c r="Q16" i="404"/>
  <c r="E15" i="404"/>
  <c r="O12" i="404"/>
  <c r="O35" i="403"/>
  <c r="O29" i="403"/>
  <c r="O27" i="403"/>
  <c r="Q26" i="403"/>
  <c r="Q25" i="403"/>
  <c r="Q24" i="403"/>
  <c r="Q23" i="403"/>
  <c r="Q22" i="403"/>
  <c r="Q21" i="403"/>
  <c r="Q16" i="403"/>
  <c r="E15" i="403"/>
  <c r="O12" i="403"/>
  <c r="O35" i="402"/>
  <c r="O29" i="402"/>
  <c r="O27" i="402"/>
  <c r="Q25" i="402"/>
  <c r="Q24" i="402"/>
  <c r="Q23" i="402"/>
  <c r="Q19" i="402"/>
  <c r="Q18" i="402"/>
  <c r="Q16" i="402"/>
  <c r="E15" i="402"/>
  <c r="O12" i="402"/>
  <c r="O35" i="401"/>
  <c r="O29" i="401"/>
  <c r="O27" i="401"/>
  <c r="Q25" i="401"/>
  <c r="Q24" i="401"/>
  <c r="Q23" i="401"/>
  <c r="Q22" i="401"/>
  <c r="Q17" i="401"/>
  <c r="Q16" i="401"/>
  <c r="Q26" i="401" s="1"/>
  <c r="E15" i="401"/>
  <c r="O12" i="401"/>
  <c r="O35" i="400"/>
  <c r="O29" i="400"/>
  <c r="O27" i="400"/>
  <c r="Q25" i="400"/>
  <c r="Q20" i="400"/>
  <c r="Q19" i="400"/>
  <c r="Q18" i="400"/>
  <c r="Q17" i="400"/>
  <c r="Q16" i="400"/>
  <c r="E15" i="400"/>
  <c r="O12" i="400"/>
  <c r="O35" i="399"/>
  <c r="O29" i="399"/>
  <c r="O27" i="399"/>
  <c r="Q25" i="399"/>
  <c r="Q20" i="399"/>
  <c r="Q19" i="399"/>
  <c r="Q18" i="399"/>
  <c r="Q17" i="399"/>
  <c r="Q16" i="399"/>
  <c r="Q26" i="399" s="1"/>
  <c r="E15" i="399"/>
  <c r="O12" i="399"/>
  <c r="O35" i="398"/>
  <c r="J11" i="448" s="1"/>
  <c r="O29" i="398"/>
  <c r="O27" i="398"/>
  <c r="Q25" i="398"/>
  <c r="Q20" i="398"/>
  <c r="Q19" i="398"/>
  <c r="Q18" i="398"/>
  <c r="Q17" i="398"/>
  <c r="Q16" i="398"/>
  <c r="E15" i="398"/>
  <c r="O12" i="398"/>
  <c r="Q26" i="402" l="1"/>
  <c r="Q26" i="427"/>
  <c r="Q26" i="404"/>
  <c r="Q26" i="408"/>
  <c r="Q26" i="416"/>
  <c r="Q26" i="419"/>
  <c r="Q26" i="424"/>
  <c r="Q26" i="429"/>
  <c r="Q26" i="434"/>
  <c r="Q26" i="437"/>
  <c r="Q26" i="442"/>
  <c r="Q26" i="445"/>
  <c r="Q26" i="425"/>
  <c r="Q26" i="400"/>
  <c r="Q26" i="398"/>
  <c r="E15" i="33"/>
  <c r="D1" i="34"/>
  <c r="D108" i="271"/>
  <c r="Q17" i="33" l="1"/>
  <c r="Q18" i="33"/>
  <c r="Q19" i="33"/>
  <c r="Q20" i="33"/>
  <c r="Q25" i="33"/>
  <c r="Q16" i="33"/>
  <c r="P110" i="271"/>
  <c r="P111" i="271"/>
  <c r="P112" i="271"/>
  <c r="P113" i="271"/>
  <c r="P118" i="271"/>
  <c r="P109" i="271"/>
  <c r="P119" i="271" l="1"/>
  <c r="Q26" i="33"/>
  <c r="B2" i="34"/>
  <c r="M320" i="271" l="1"/>
  <c r="M129" i="271"/>
  <c r="J9" i="448" s="1"/>
  <c r="M123" i="271"/>
  <c r="H9" i="448" s="1"/>
  <c r="M121" i="271"/>
  <c r="G9" i="448" s="1"/>
  <c r="M105" i="271"/>
  <c r="C9" i="448" s="1"/>
  <c r="D9" i="448" s="1"/>
  <c r="M92" i="271"/>
  <c r="F6" i="448" s="1"/>
  <c r="M87" i="271"/>
  <c r="E6" i="448" s="1"/>
  <c r="M82" i="271"/>
  <c r="D6" i="448" s="1"/>
  <c r="M76" i="271"/>
  <c r="C6" i="448" s="1"/>
  <c r="M71" i="271"/>
  <c r="B6" i="448" s="1"/>
  <c r="M53" i="271"/>
  <c r="F9" i="448" l="1"/>
  <c r="E9" i="448"/>
  <c r="O35" i="33"/>
  <c r="J10" i="448" s="1"/>
  <c r="O29" i="33"/>
  <c r="H10" i="448" s="1"/>
  <c r="O27" i="33"/>
  <c r="G10" i="448" s="1"/>
  <c r="O12" i="33"/>
  <c r="C10" i="448" s="1"/>
  <c r="D10" i="448" l="1"/>
  <c r="F10" i="448"/>
  <c r="E10" i="448"/>
  <c r="K8" i="448" l="1"/>
  <c r="AC10" i="448" s="1"/>
  <c r="AC16" i="448" l="1"/>
  <c r="AC35" i="448"/>
  <c r="AC37" i="448"/>
  <c r="AC40" i="448"/>
  <c r="AC23" i="448"/>
  <c r="AC58" i="448"/>
  <c r="AC50" i="448"/>
  <c r="AC39" i="448"/>
  <c r="AC27" i="448"/>
  <c r="AC34" i="448"/>
  <c r="AC49" i="448"/>
  <c r="AC36" i="448"/>
  <c r="AC52" i="448"/>
  <c r="AC57" i="448"/>
  <c r="AC33" i="448"/>
  <c r="AC22" i="448"/>
  <c r="AC48" i="448"/>
  <c r="AC30" i="448"/>
  <c r="AC38" i="448"/>
  <c r="AC13" i="448"/>
  <c r="AC44" i="448"/>
  <c r="AC17" i="448"/>
  <c r="AC32" i="448"/>
  <c r="AC41" i="448"/>
  <c r="AC25" i="448"/>
  <c r="AC11" i="448"/>
  <c r="AC15" i="448"/>
  <c r="AC51" i="448"/>
  <c r="AC12" i="448"/>
  <c r="AC21" i="448"/>
  <c r="AC31" i="448"/>
  <c r="AC47" i="448"/>
  <c r="AC19" i="448"/>
  <c r="AC42" i="448"/>
  <c r="AC14" i="448"/>
  <c r="AC56" i="448"/>
  <c r="AC45" i="448"/>
  <c r="AC26" i="448"/>
  <c r="AC18" i="448"/>
  <c r="AC43" i="448"/>
  <c r="AC28" i="448"/>
  <c r="AC46" i="448"/>
  <c r="AC55" i="448"/>
  <c r="AC29" i="448"/>
  <c r="AC54" i="448"/>
  <c r="AC53" i="448"/>
  <c r="AC20" i="448"/>
  <c r="AC24" i="448"/>
  <c r="AC59" i="448" l="1"/>
  <c r="B72" i="448" s="1"/>
  <c r="B73" i="448" s="1"/>
  <c r="B67" i="448" l="1"/>
  <c r="B68" i="448" s="1"/>
  <c r="B75" i="448" s="1"/>
</calcChain>
</file>

<file path=xl/comments1.xml><?xml version="1.0" encoding="utf-8"?>
<comments xmlns="http://schemas.openxmlformats.org/spreadsheetml/2006/main">
  <authors>
    <author>Brendan Calafiore</author>
  </authors>
  <commentList>
    <comment ref="K8" authorId="0" shapeId="0">
      <text>
        <r>
          <rPr>
            <b/>
            <sz val="8"/>
            <color indexed="81"/>
            <rFont val="Tahoma"/>
            <family val="2"/>
          </rPr>
          <t>From the Author:</t>
        </r>
        <r>
          <rPr>
            <sz val="8"/>
            <color indexed="81"/>
            <rFont val="Tahoma"/>
            <family val="2"/>
          </rPr>
          <t xml:space="preserve">
See note above.</t>
        </r>
      </text>
    </comment>
  </commentList>
</comments>
</file>

<file path=xl/sharedStrings.xml><?xml version="1.0" encoding="utf-8"?>
<sst xmlns="http://schemas.openxmlformats.org/spreadsheetml/2006/main" count="2536" uniqueCount="387">
  <si>
    <t>Address:</t>
  </si>
  <si>
    <t>1. Named Insured:</t>
  </si>
  <si>
    <t>Federal Tax Identification Number:</t>
  </si>
  <si>
    <t>City:</t>
  </si>
  <si>
    <t>Telephone:</t>
  </si>
  <si>
    <t>State:</t>
  </si>
  <si>
    <t>Zip Code:</t>
  </si>
  <si>
    <t>Fax:</t>
  </si>
  <si>
    <t>TANK ID NUMBER</t>
  </si>
  <si>
    <t>PRODUCT CONTENTS</t>
  </si>
  <si>
    <t>CAPACITY (IN GALS)</t>
  </si>
  <si>
    <t>AGE</t>
  </si>
  <si>
    <t>CONSTRUCTION MATERIAL</t>
  </si>
  <si>
    <t>2. Prior Retroactive Date?</t>
  </si>
  <si>
    <t>COLLISION PROTECTION?</t>
  </si>
  <si>
    <t>SECONDARY CONTAINMENT?</t>
  </si>
  <si>
    <t>3. Current Environmental Liability Insurance Carrier:</t>
  </si>
  <si>
    <t>4. Expiring annual premium including taxes and fees:</t>
  </si>
  <si>
    <t>Broker Information</t>
  </si>
  <si>
    <t>B. HISTORY</t>
  </si>
  <si>
    <t>1.   During the past five (5) years have you been, or are you currently being prosecuted for any violation of any</t>
  </si>
  <si>
    <t xml:space="preserve">      standard or law relating to the release or threatened release of any hazardous substance or pollutant at or</t>
  </si>
  <si>
    <t>2.   During the past five (5) years have there been any reportable discharges or releases of any hazardous</t>
  </si>
  <si>
    <t xml:space="preserve">      from any site into the environment?</t>
  </si>
  <si>
    <t xml:space="preserve">      substance or pollutant at or from any sites for which this application is being made?</t>
  </si>
  <si>
    <t>3.   During the past five (5) years have there been any claims made against you resulting from the actual or</t>
  </si>
  <si>
    <t xml:space="preserve">      alleged release of any hazardous substance or pollutant at or from any site for which this application is</t>
  </si>
  <si>
    <t xml:space="preserve">      being made?</t>
  </si>
  <si>
    <t xml:space="preserve">      made against you arising from the release of any hazardous substance or pollutant into the environment?</t>
  </si>
  <si>
    <t>4.   Are you aware of any fact or circumstance that could reasonably be expected to result in a claim being</t>
  </si>
  <si>
    <t>5.   During the past five (5) years have you been the subject of third party liability claims as a result of a</t>
  </si>
  <si>
    <t>C. PHYSICAL LOCATION INFORMATION  (please complete for each physical location</t>
  </si>
  <si>
    <t>address for the Named Insured to be eligible for coverage)</t>
  </si>
  <si>
    <t>1.  Physical Location Name:</t>
  </si>
  <si>
    <t>SINGLE/ DOUBLE WALL?</t>
  </si>
  <si>
    <t>Contact responsible for environmental emergencies:</t>
  </si>
  <si>
    <r>
      <t>2.  Are there any Above Ground Storage Tanks (AST</t>
    </r>
    <r>
      <rPr>
        <sz val="10"/>
        <rFont val="Arial"/>
        <family val="2"/>
      </rPr>
      <t>'s</t>
    </r>
    <r>
      <rPr>
        <sz val="10"/>
        <color theme="1"/>
        <rFont val="Arial"/>
        <family val="2"/>
      </rPr>
      <t xml:space="preserve">)? </t>
    </r>
  </si>
  <si>
    <t>3.  Do all AST's comply with applicable local, state and Federal regulations?</t>
  </si>
  <si>
    <t>4.  Do all third party waste haulers have an approved EPA Transporter Number?</t>
  </si>
  <si>
    <t>Authorized Signature of Applicant Date</t>
  </si>
  <si>
    <t>Print Name Title</t>
  </si>
  <si>
    <t>Applicant Authorized Agent (Please Print Name)</t>
  </si>
  <si>
    <t>Authorized Agent (Signature) Title Date</t>
  </si>
  <si>
    <t>Submitted By (Insurance Agent) Insurance Agency</t>
  </si>
  <si>
    <t>Address (No., Street, City, State and Zip Code)</t>
  </si>
  <si>
    <t>6.  Have you ever disposed of waste on-site?</t>
  </si>
  <si>
    <t>5.  What types of service are performed at this location? (please check all that apply)</t>
  </si>
  <si>
    <t>If yes, describe in detail:</t>
  </si>
  <si>
    <t>True=Checked</t>
  </si>
  <si>
    <t>False=Not Checked</t>
  </si>
  <si>
    <t>Vehicle prep work</t>
  </si>
  <si>
    <t>Other</t>
  </si>
  <si>
    <t>Vehicle washing</t>
  </si>
  <si>
    <t>Body paint</t>
  </si>
  <si>
    <t>Part sales</t>
  </si>
  <si>
    <t>Sales</t>
  </si>
  <si>
    <t>Storage</t>
  </si>
  <si>
    <t>BQ1</t>
  </si>
  <si>
    <t>BQ2</t>
  </si>
  <si>
    <t>BQ3</t>
  </si>
  <si>
    <t>BQ4</t>
  </si>
  <si>
    <t>BQ5</t>
  </si>
  <si>
    <t>CQ3</t>
  </si>
  <si>
    <t>CQ4</t>
  </si>
  <si>
    <t>CQ2</t>
  </si>
  <si>
    <t>CQ6</t>
  </si>
  <si>
    <t>AQ2</t>
  </si>
  <si>
    <t>(Ed. 7-12)</t>
  </si>
  <si>
    <t xml:space="preserve">      </t>
  </si>
  <si>
    <t>Insurance Agency Taxpayer ID or Social Security Number Agent License No.</t>
  </si>
  <si>
    <t>(For non-admitted placements a copy of valid surplus license will be required)</t>
  </si>
  <si>
    <t>APPLICATION FOR ENVIRONMENTAL LIABILITY INSURANCE POLICY</t>
  </si>
  <si>
    <t>DEALER and REPAIR POLLUTION</t>
  </si>
  <si>
    <t>NOTICE:   This is an applicaton for a claims made and reported policy.  The limit of</t>
  </si>
  <si>
    <t>liability under any policy to be issued in response hereto shall include both the</t>
  </si>
  <si>
    <t>indemnity payments and payment of legal expenses, as defined in the policy.</t>
  </si>
  <si>
    <t>Please note that the limits of liability may be completely exhausted by the cost of</t>
  </si>
  <si>
    <t>legal defense.  Any deductible or retention shall apply to investigation expense and</t>
  </si>
  <si>
    <t>defense costs as well as indemnity.</t>
  </si>
  <si>
    <t>No insurance is provided for Underground Storage Tanks.</t>
  </si>
  <si>
    <t>All questions in this application must be answered truthfully and completely for all</t>
  </si>
  <si>
    <t>If a question or section is not applicable, please answer "NA".  If the answer to a question</t>
  </si>
  <si>
    <t>is none, state "none" or "0".  If more space is required to answer a question completely,</t>
  </si>
  <si>
    <t>please provide a separate attachment and identify the question to which it responds.</t>
  </si>
  <si>
    <t>and any other officer, partner, director, manager or member thereof.</t>
  </si>
  <si>
    <t>PLEASE PROVIDE THE FOLLOWING DOCUMENTS AND MATERIALS ALONG WITH</t>
  </si>
  <si>
    <t>APPLICATION IS RECEIVED, A MEMBER OF OUR STAFF MAY TELEPHONE THE</t>
  </si>
  <si>
    <t>SITE CONTACT DESIGNATED BY YOU IN THE ATTACHED SITE CONTACT SCHEDULE</t>
  </si>
  <si>
    <t>TO CONDUCT A TELEPHONE SURVEY AS PART OF THE APPLICATION PROCESS.  THE</t>
  </si>
  <si>
    <t>ATTACHED TELEPHONE SURVEY SUMMARIZES THE INFORMATION THAT WILL BE</t>
  </si>
  <si>
    <t>REQUESTED AND SHOULD BE PROVIDED TO SUCH CONTACT PERSON.</t>
  </si>
  <si>
    <t>A. GENERAL INFORMATION</t>
  </si>
  <si>
    <r>
      <t xml:space="preserve">      pollution event from a non-owned disposal facility to the best </t>
    </r>
    <r>
      <rPr>
        <sz val="9"/>
        <rFont val="Arial"/>
        <family val="2"/>
      </rPr>
      <t>of</t>
    </r>
    <r>
      <rPr>
        <sz val="9"/>
        <color theme="1"/>
        <rFont val="Arial"/>
        <family val="2"/>
      </rPr>
      <t xml:space="preserve"> your knowledge?</t>
    </r>
  </si>
  <si>
    <t>By signing below, applicant hereby certifies that the statements made and the information and data</t>
  </si>
  <si>
    <t>supplied herewith are true, accurate and complete.</t>
  </si>
  <si>
    <t>COMPLETION OF THIS APPLICATION DOES NOT BIND COVERAGE.  APPLICANT'S</t>
  </si>
  <si>
    <t>ACCEPTANCE OF THE COMPANY'S QUOTATION IS REQUIRED PRIOR TO BINDING</t>
  </si>
  <si>
    <t>COVERAGE AND POLICY ISSUANCE CERTIFICATION.</t>
  </si>
  <si>
    <t>The undersigned persons declare that to the best of their knowledge the statements set forth above and</t>
  </si>
  <si>
    <t>in any attachments or supplements to this APPLICATION are true and correct, and that every</t>
  </si>
  <si>
    <t>completion of this APPLICATION.  The undersigned agree that if any significant change in the condition</t>
  </si>
  <si>
    <t>of the Applicant is discovered between the date of this APPLICATION and the effective date of the</t>
  </si>
  <si>
    <t>policy which would render this APPLICATION inaccurate or incomplete, notice of such change will be</t>
  </si>
  <si>
    <t>reported in writing to the COMPANY immediately and, if necessary, any outstanding quotation may be</t>
  </si>
  <si>
    <t>modified or withdrawn. The undersigned persons understand and further agree that the completion and</t>
  </si>
  <si>
    <t>signing of this APPLICATION neither binds the COMPANY to sell nor the Applicant to purchase the</t>
  </si>
  <si>
    <t>insurance.</t>
  </si>
  <si>
    <t>False Information:</t>
  </si>
  <si>
    <t>Application for insurance containing any false information, or conceals for the purpose of misleading,</t>
  </si>
  <si>
    <t>information concerning any material fact thereto, commits a fraudulent insurance act, which is a crime.</t>
  </si>
  <si>
    <t>ARKANSAS</t>
  </si>
  <si>
    <t>knowingly presents false information in an application for insurance is guilty of a crime and may</t>
  </si>
  <si>
    <t>be subject to fines and confinement in prison.</t>
  </si>
  <si>
    <t xml:space="preserve">CALIFORNIA </t>
  </si>
  <si>
    <t>For your protection California law requires the following to appear on this form: Any person who</t>
  </si>
  <si>
    <t>COLORADO</t>
  </si>
  <si>
    <t>It is unlawful to knowingly provide false, incomplete, or misleading facts or information to an</t>
  </si>
  <si>
    <t>insurance company for the purpose of defrauding or attempting to defraud the company.</t>
  </si>
  <si>
    <t>Penalties may include imprisonment, fines, denial of insurance and civil damages.  Any insurance</t>
  </si>
  <si>
    <t>company or agent of an insurance company who knowingly provides false, incomplete, or</t>
  </si>
  <si>
    <t>misleading facts or information to a policyholder or claimant for the purpose of defrauding or</t>
  </si>
  <si>
    <t>attempting to defraud the policyholder or claimant with regard to a settlement or award payable</t>
  </si>
  <si>
    <t>from insurance proceeds shall be reported to the Colorado division of insurance within the</t>
  </si>
  <si>
    <t>department of regulatory agencies.</t>
  </si>
  <si>
    <t>DISTRICT OF COLUMBIA</t>
  </si>
  <si>
    <t>Warning:  It is a crime to provide false or misleading information to an insurer for the purposes of</t>
  </si>
  <si>
    <t xml:space="preserve">defrauding the insurer or any other person.  Penalties include imprisonment and/or fines.  In  </t>
  </si>
  <si>
    <t>addition, an insurer may deny insurance benefits if false information materially related to a claim</t>
  </si>
  <si>
    <t>was provided by the applicant.</t>
  </si>
  <si>
    <t>FLORIDA</t>
  </si>
  <si>
    <t xml:space="preserve">Any person who knowingly and with intent to injure, defraud, or deceive any insurer files a </t>
  </si>
  <si>
    <t>statement of claim or an application containing any false, incomplete, or misleading information,</t>
  </si>
  <si>
    <t>is guilty of a felony of the third degree.</t>
  </si>
  <si>
    <t>KENTUCKY</t>
  </si>
  <si>
    <t>Any person who knowingly and with intent to defraud any insurance company or other person</t>
  </si>
  <si>
    <t xml:space="preserve">files an application for insurance containing any materially false information or conceals, for the </t>
  </si>
  <si>
    <t xml:space="preserve">purpose of misleading, information concerning any fact material thereto commits a fraudulent </t>
  </si>
  <si>
    <t>insurance act, which is a crime.</t>
  </si>
  <si>
    <t>LOUISIANA</t>
  </si>
  <si>
    <t>Any person who knowingly presents a false or fraudulent claim for payment of a loss or benefit or</t>
  </si>
  <si>
    <t>MAINE</t>
  </si>
  <si>
    <t>It is a crime to knowingly provide false, incomplete or misleading information to an insurance</t>
  </si>
  <si>
    <t>company for the purpose of defrauding the company.  Penalties may include imprisonment, fines</t>
  </si>
  <si>
    <t>or a denial of insurance benefits.</t>
  </si>
  <si>
    <t>MARYLAND</t>
  </si>
  <si>
    <t xml:space="preserve">Any person who knowingly and willfully presents a false or fraudulent claim for payment of a loss </t>
  </si>
  <si>
    <t>or benefit or who knowingly and willfully presents false information in an application for insurance</t>
  </si>
  <si>
    <t>is guilty of a crime and may be subject to fines and confinement in prison.</t>
  </si>
  <si>
    <t>NEW JERSEY</t>
  </si>
  <si>
    <t xml:space="preserve">Any person who includes any false or misleading information on an application for an insurance </t>
  </si>
  <si>
    <t>policy is subject to criminal and civil penalties.</t>
  </si>
  <si>
    <t>NEW MEXICO</t>
  </si>
  <si>
    <t>be subject to civil fines and criminal penalties.</t>
  </si>
  <si>
    <t>NEW YORK</t>
  </si>
  <si>
    <t>files an application for insurance or statement of claim containing any materially false information,</t>
  </si>
  <si>
    <t xml:space="preserve">or conceals for the puirpose of misleading, information concerning any fact material thereto, </t>
  </si>
  <si>
    <t>commits a fraudulent insurance act, which is a crime and shall also be subject to a civil penalty</t>
  </si>
  <si>
    <t>not to exceed five thousand dollars and the stated value of the claim for each such violation.</t>
  </si>
  <si>
    <t>OHIO</t>
  </si>
  <si>
    <t xml:space="preserve">Any person who, with the intent to defraud or knowing that he is facilitating a fraud against an </t>
  </si>
  <si>
    <t>insurer, submits an application or files a claim containing a false or deceptive statement is guilty</t>
  </si>
  <si>
    <t>of insurance fraud.</t>
  </si>
  <si>
    <t>OKLAHOMA</t>
  </si>
  <si>
    <t xml:space="preserve">Warning: any person who knowingly, and with intent to injure, defraud or deceive any insurer, </t>
  </si>
  <si>
    <t xml:space="preserve">makes any claim for the proceeds of an insurance policy containing any false, incomplete or </t>
  </si>
  <si>
    <t>misleading information is guilty of a felony.</t>
  </si>
  <si>
    <t>OREGON</t>
  </si>
  <si>
    <t>Any person, who knowingly and with intent to defraud any insurance company or other person,</t>
  </si>
  <si>
    <t>files an application for insurance containing any false information, or conceals for the purpose of</t>
  </si>
  <si>
    <t>misleading information concerning any material fact thereto, may be guilty of an insurance fraud.</t>
  </si>
  <si>
    <t>PENNSYLVANIA</t>
  </si>
  <si>
    <t>files an application for insurance or statement of claim containing any materially false information</t>
  </si>
  <si>
    <t>or conceals for the purpose of misleading, information concerning any fact material thereto</t>
  </si>
  <si>
    <t>civil penalties.</t>
  </si>
  <si>
    <t>RHODE ISLAND</t>
  </si>
  <si>
    <t xml:space="preserve">knowingly presents false information in an application for insurance is guilty of a crime and may </t>
  </si>
  <si>
    <t>company for the purpose of defrauding the company.  Penalties include imprisonment, fines and</t>
  </si>
  <si>
    <t>denial of insurance benefits.</t>
  </si>
  <si>
    <t>TEXAS</t>
  </si>
  <si>
    <t>Any person who knowingly presents a  false or fraudulent claim for the payment of a loss is guilty</t>
  </si>
  <si>
    <t>of a crime and may be subject to fines and confinement in state prison.</t>
  </si>
  <si>
    <t>UTAH</t>
  </si>
  <si>
    <t>Any person who knowingly presents false or fraudulent underwriting information, files or causes</t>
  </si>
  <si>
    <t xml:space="preserve">to be filed a  false or fraudulent claim for disability compensation or medical benefits, or submits a </t>
  </si>
  <si>
    <t xml:space="preserve">false or fraudulent report or billing for health care fees or other professional services is guilty of a </t>
  </si>
  <si>
    <t>crime and may be subject to fines and confinement in state prison.</t>
  </si>
  <si>
    <t>VERMONT</t>
  </si>
  <si>
    <t>Any person who knowingly presents a false statement in an application for insurance may be</t>
  </si>
  <si>
    <t>guilty of a criminal offense and subject to penalties under state law.</t>
  </si>
  <si>
    <t>VIRGINIA</t>
  </si>
  <si>
    <t>and denial of insurance benefits.</t>
  </si>
  <si>
    <t>WASHINGTON</t>
  </si>
  <si>
    <t>company for the purpose of defrauding the company.  Penalties include imprisonment, fines</t>
  </si>
  <si>
    <t>and denial of benefits.</t>
  </si>
  <si>
    <t>WEST VIRGINIA</t>
  </si>
  <si>
    <t>For purposes of this application, "you" and "your" refer to the named insured designated below</t>
  </si>
  <si>
    <t>THE COMPLETED ORIGINAL SIGNED AND DATED APPLICATION.  ONCE THIS</t>
  </si>
  <si>
    <t>reasonable effort has been made to obtain sufficient information to faciliate the proper and accurate</t>
  </si>
  <si>
    <t>Any person who, knowingly and with intent to defraud an insurance company or other person, files an</t>
  </si>
  <si>
    <t>Any person who knowingly presents a false or fraudulent claim for a payment of a loss or benefit, or</t>
  </si>
  <si>
    <t xml:space="preserve">knowingly presents a false or fraudulent claim for the payment of a loss is guilty of a crime and may </t>
  </si>
  <si>
    <t>commits a fraudulent insurance act, which is a crime and subjects such person to criminal and</t>
  </si>
  <si>
    <t>persons or organizations applying for insurance under this application.</t>
  </si>
  <si>
    <t>Insurance Agency Name:</t>
  </si>
  <si>
    <t xml:space="preserve">PLEASE NOTE:  ONLY DULY APPOINTED AGENTS OF THE COMPANY AND LICENSED </t>
  </si>
  <si>
    <t xml:space="preserve">BROKERS ARE AUTHORIZED TO SOLICIT APPLICATIONS FOR COVERAGE.  AGENTS </t>
  </si>
  <si>
    <t>AND BROKERS ARE NOT AUTHORIZED TO BIND COVERAGE.  NO COVERAGE SHALL BE</t>
  </si>
  <si>
    <t>COVERAGE.</t>
  </si>
  <si>
    <t>PROVIDED UNLESS THE COMPANY ACCEPTS THE APPLICATION AND BINDS THE</t>
  </si>
  <si>
    <t>Repair Service</t>
  </si>
  <si>
    <t>TENNESSEE</t>
  </si>
  <si>
    <t xml:space="preserve">         If yes, please describe:</t>
  </si>
  <si>
    <t xml:space="preserve">          If yes, please describe:</t>
  </si>
  <si>
    <t xml:space="preserve">     If yes, Specific Date (mm/dd/yy)</t>
  </si>
  <si>
    <t>Please enter additional Named Insured(s) below:</t>
  </si>
  <si>
    <t>Named Insured Interest</t>
  </si>
  <si>
    <t>Environmental Liability Application Instructions</t>
  </si>
  <si>
    <t>Please complete the following information prior to submission.</t>
  </si>
  <si>
    <t>Step 1</t>
  </si>
  <si>
    <t>Step 2</t>
  </si>
  <si>
    <t>Please select risk from the following drop-down menu:</t>
  </si>
  <si>
    <t>Step 3</t>
  </si>
  <si>
    <t>Step 4</t>
  </si>
  <si>
    <t>Step 5</t>
  </si>
  <si>
    <t>Step 6</t>
  </si>
  <si>
    <t>Step 7</t>
  </si>
  <si>
    <t>Step 8</t>
  </si>
  <si>
    <t>Please enter the insured(s) mailing address.</t>
  </si>
  <si>
    <t>Please enter the effective date requested (MM/DD/YYYY).</t>
  </si>
  <si>
    <t>A) Complete Named Insured tab on this application if Insured has more than one entity requested.</t>
  </si>
  <si>
    <t>Any named insured seeking coverage must be listed on the application.  Failure to list additional named insured(s) on the application will result in no coverage for that entity.  The first named insured should be entered on the General Information tab and any additional named insured(s) should be added on the Named Insured(s) tab along with their interest.</t>
  </si>
  <si>
    <t>A) Complete the General Information tab on this application.</t>
  </si>
  <si>
    <t>A) Please scan and attach the prior carrier loss runs (if available).</t>
  </si>
  <si>
    <t>Step 9</t>
  </si>
  <si>
    <t>If proof of prior coverage is not provided, the retro date will be the effective date of the policy.</t>
  </si>
  <si>
    <t>B) Complete Address tabs on this application for any additional physical location address where you are looking for coverage.</t>
  </si>
  <si>
    <t>application.</t>
  </si>
  <si>
    <t xml:space="preserve">A) If requesting a retro date different than the effective date, please scan and attach the prior carrier declarations pages with your </t>
  </si>
  <si>
    <t>Submission Procedure</t>
  </si>
  <si>
    <t>States</t>
  </si>
  <si>
    <t>AL</t>
  </si>
  <si>
    <t>AK</t>
  </si>
  <si>
    <t>AZ</t>
  </si>
  <si>
    <t>AR</t>
  </si>
  <si>
    <t>CA</t>
  </si>
  <si>
    <t>CO</t>
  </si>
  <si>
    <t>CT</t>
  </si>
  <si>
    <t>DE</t>
  </si>
  <si>
    <t>FL</t>
  </si>
  <si>
    <t>GA</t>
  </si>
  <si>
    <t>HI</t>
  </si>
  <si>
    <t>ID</t>
  </si>
  <si>
    <t>IL</t>
  </si>
  <si>
    <t>IN</t>
  </si>
  <si>
    <t>IA</t>
  </si>
  <si>
    <t>KS</t>
  </si>
  <si>
    <t>KY</t>
  </si>
  <si>
    <t>LA</t>
  </si>
  <si>
    <t>ME</t>
  </si>
  <si>
    <t>MD</t>
  </si>
  <si>
    <t>MS</t>
  </si>
  <si>
    <t>MO</t>
  </si>
  <si>
    <t>MT</t>
  </si>
  <si>
    <t>NE</t>
  </si>
  <si>
    <t>NV</t>
  </si>
  <si>
    <t>NH</t>
  </si>
  <si>
    <t>NJ</t>
  </si>
  <si>
    <t>NM</t>
  </si>
  <si>
    <t>NY</t>
  </si>
  <si>
    <t>ND</t>
  </si>
  <si>
    <t>OH</t>
  </si>
  <si>
    <t>OK</t>
  </si>
  <si>
    <t>OR</t>
  </si>
  <si>
    <t>PA</t>
  </si>
  <si>
    <t>RI</t>
  </si>
  <si>
    <t>SC</t>
  </si>
  <si>
    <t>SD</t>
  </si>
  <si>
    <t>TN</t>
  </si>
  <si>
    <t>TX</t>
  </si>
  <si>
    <t>UT</t>
  </si>
  <si>
    <t>VT</t>
  </si>
  <si>
    <t>VA</t>
  </si>
  <si>
    <t>WA</t>
  </si>
  <si>
    <t>WV</t>
  </si>
  <si>
    <t>WI</t>
  </si>
  <si>
    <t>WY</t>
  </si>
  <si>
    <t xml:space="preserve">     the following information for all AST's:</t>
  </si>
  <si>
    <t xml:space="preserve">  If yes, please provide</t>
  </si>
  <si>
    <t>Contact:</t>
  </si>
  <si>
    <t>Email:</t>
  </si>
  <si>
    <t>If yes, please provide</t>
  </si>
  <si>
    <t xml:space="preserve">    the following information for all AST's:</t>
  </si>
  <si>
    <t>Address 1</t>
  </si>
  <si>
    <t>City</t>
  </si>
  <si>
    <t>State</t>
  </si>
  <si>
    <t>Zip</t>
  </si>
  <si>
    <t>Location #</t>
  </si>
  <si>
    <t>Building #</t>
  </si>
  <si>
    <t>Physical Building #</t>
  </si>
  <si>
    <t>Gen. Info.</t>
  </si>
  <si>
    <t>Address 2</t>
  </si>
  <si>
    <t>Address 3</t>
  </si>
  <si>
    <t>Address 4</t>
  </si>
  <si>
    <t>Address 5</t>
  </si>
  <si>
    <t>Address 6</t>
  </si>
  <si>
    <t>Address 7</t>
  </si>
  <si>
    <t>Address 8</t>
  </si>
  <si>
    <t>Address 9</t>
  </si>
  <si>
    <t>Address 10</t>
  </si>
  <si>
    <t>Address 11</t>
  </si>
  <si>
    <t>Address 12</t>
  </si>
  <si>
    <t>Address 13</t>
  </si>
  <si>
    <t>Address 14</t>
  </si>
  <si>
    <t>Address 15</t>
  </si>
  <si>
    <t>Address 16</t>
  </si>
  <si>
    <t>Address 17</t>
  </si>
  <si>
    <t>Address 18</t>
  </si>
  <si>
    <t>Address 19</t>
  </si>
  <si>
    <t>Address 20</t>
  </si>
  <si>
    <t>Address 21</t>
  </si>
  <si>
    <t>Address 22</t>
  </si>
  <si>
    <t>Address 23</t>
  </si>
  <si>
    <t>Address 24</t>
  </si>
  <si>
    <t>Address 25</t>
  </si>
  <si>
    <t>Address 26</t>
  </si>
  <si>
    <t>Address 27</t>
  </si>
  <si>
    <t>Address 28</t>
  </si>
  <si>
    <t>Address 29</t>
  </si>
  <si>
    <t>Address 30</t>
  </si>
  <si>
    <t>Address 31</t>
  </si>
  <si>
    <t>Address 32</t>
  </si>
  <si>
    <t>Address 33</t>
  </si>
  <si>
    <t>Address 34</t>
  </si>
  <si>
    <t>Address 35</t>
  </si>
  <si>
    <t>Address 36</t>
  </si>
  <si>
    <t>Address 37</t>
  </si>
  <si>
    <t>Address 38</t>
  </si>
  <si>
    <t>Address 39</t>
  </si>
  <si>
    <t>Address 40</t>
  </si>
  <si>
    <t>Address 41</t>
  </si>
  <si>
    <t>Address 42</t>
  </si>
  <si>
    <t>Address 43</t>
  </si>
  <si>
    <t>Address 44</t>
  </si>
  <si>
    <t>Address 45</t>
  </si>
  <si>
    <t>Address 46</t>
  </si>
  <si>
    <t>Address 47</t>
  </si>
  <si>
    <t>Address 48</t>
  </si>
  <si>
    <t>Address 49</t>
  </si>
  <si>
    <t>Address 50</t>
  </si>
  <si>
    <t>Underwriting Guidelines</t>
  </si>
  <si>
    <t>A. General Information and Location Items</t>
  </si>
  <si>
    <t>Section</t>
  </si>
  <si>
    <t>B1</t>
  </si>
  <si>
    <t>B2</t>
  </si>
  <si>
    <t>B3</t>
  </si>
  <si>
    <t>B4</t>
  </si>
  <si>
    <t>B5</t>
  </si>
  <si>
    <t>C3</t>
  </si>
  <si>
    <t>C4</t>
  </si>
  <si>
    <t>C6</t>
  </si>
  <si>
    <t>B. Premium and RPG Calculations</t>
  </si>
  <si>
    <t>Premium</t>
  </si>
  <si>
    <t>Main</t>
  </si>
  <si>
    <t>Add: Locs</t>
  </si>
  <si>
    <t>Subtotal</t>
  </si>
  <si>
    <t>RPG</t>
  </si>
  <si>
    <t>Total Premium</t>
  </si>
  <si>
    <r>
      <t>†</t>
    </r>
    <r>
      <rPr>
        <sz val="9"/>
        <color theme="1"/>
        <rFont val="Calibri"/>
        <family val="2"/>
      </rPr>
      <t>This shows whether the product contents total greater than 1,000 gallons.</t>
    </r>
  </si>
  <si>
    <r>
      <t>††</t>
    </r>
    <r>
      <rPr>
        <sz val="9"/>
        <color theme="1"/>
        <rFont val="Calibri"/>
        <family val="2"/>
      </rPr>
      <t>This shows whether the oil product contents combined total is greater than 1,320 gallons.</t>
    </r>
  </si>
  <si>
    <t>Word file will not be accepted.</t>
  </si>
  <si>
    <r>
      <t xml:space="preserve">Please submit this </t>
    </r>
    <r>
      <rPr>
        <b/>
        <sz val="11"/>
        <color theme="1"/>
        <rFont val="Calibri"/>
        <family val="2"/>
        <scheme val="minor"/>
      </rPr>
      <t xml:space="preserve">Excel </t>
    </r>
    <r>
      <rPr>
        <sz val="11"/>
        <color theme="1"/>
        <rFont val="Calibri"/>
        <family val="2"/>
        <scheme val="minor"/>
      </rPr>
      <t>application back to us as an Excel document</t>
    </r>
    <r>
      <rPr>
        <sz val="11"/>
        <color theme="1"/>
        <rFont val="Calibri"/>
        <family val="2"/>
        <scheme val="minor"/>
      </rPr>
      <t>.  Applications we receive that change the format to a PDF or</t>
    </r>
  </si>
  <si>
    <t>All physical address locations must be listed on this application.  Failure to list addresses on the application or policy will result in no coverage.  The primary physical address will be captured under the General Info and Address 1 tab and any additional address should be added on tabs labeled Address 2, Address 3, Address 4 etc.</t>
  </si>
  <si>
    <r>
      <rPr>
        <sz val="11"/>
        <color theme="1"/>
        <rFont val="Calibri"/>
        <family val="2"/>
        <scheme val="minor"/>
      </rPr>
      <t>Email completed application</t>
    </r>
    <r>
      <rPr>
        <b/>
        <sz val="11"/>
        <color theme="1"/>
        <rFont val="Calibri"/>
        <family val="2"/>
        <scheme val="minor"/>
      </rPr>
      <t xml:space="preserve"> (in Excel), </t>
    </r>
    <r>
      <rPr>
        <sz val="11"/>
        <color theme="1"/>
        <rFont val="Calibri"/>
        <family val="2"/>
        <scheme val="minor"/>
      </rPr>
      <t>loss runs and proof of prior declarations pages to:</t>
    </r>
  </si>
  <si>
    <r>
      <t>C2                 Oil Risk</t>
    </r>
    <r>
      <rPr>
        <b/>
        <vertAlign val="superscript"/>
        <sz val="11"/>
        <color theme="1"/>
        <rFont val="Calibri"/>
        <family val="2"/>
      </rPr>
      <t>††</t>
    </r>
  </si>
  <si>
    <r>
      <t>C2             Prod Risk</t>
    </r>
    <r>
      <rPr>
        <b/>
        <vertAlign val="superscript"/>
        <sz val="11"/>
        <color theme="1"/>
        <rFont val="Calibri"/>
        <family val="2"/>
      </rPr>
      <t>†</t>
    </r>
  </si>
  <si>
    <r>
      <t>C2             Other</t>
    </r>
    <r>
      <rPr>
        <b/>
        <vertAlign val="superscript"/>
        <sz val="11"/>
        <color theme="1"/>
        <rFont val="Calibri"/>
        <family val="2"/>
        <scheme val="minor"/>
      </rPr>
      <t>†††</t>
    </r>
  </si>
  <si>
    <r>
      <t>†††</t>
    </r>
    <r>
      <rPr>
        <sz val="9"/>
        <color theme="1"/>
        <rFont val="Calibri"/>
        <family val="2"/>
      </rPr>
      <t>This counts the total number of cells in the table selected for "Other - Describe."  If one is selected and any one cell in the "Other - Describe" field is left blank, see the next cell to the right.</t>
    </r>
  </si>
  <si>
    <t>C2                Y/N</t>
  </si>
  <si>
    <t>Cheers</t>
  </si>
  <si>
    <t>C5                                            Other (Specify)</t>
  </si>
  <si>
    <t>C1                  Zip</t>
  </si>
  <si>
    <t>NC</t>
  </si>
  <si>
    <t>7400 w 130th St. Suite 380</t>
  </si>
  <si>
    <t>Overland Park, KS 66213</t>
  </si>
  <si>
    <t>AutoDealers.UW@victorinsurance.com</t>
  </si>
  <si>
    <t>Victor Auto Dealer Environmental Program</t>
  </si>
  <si>
    <t>Victor Insurance Managers, LLC., Auto Dealer Environmental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</si>
</sst>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4" formatCode="_(&quot;$&quot;* #,##0.00_);_(&quot;$&quot;* \(#,##0.00\);_(&quot;$&quot;* &quot;-&quot;??_);_(@_)"/>
    <numFmt numFmtId="43" formatCode="_(* #,##0.00_);_(* \(#,##0.00\);_(* &quot;-&quot;??_);_(@_)"/>
    <numFmt numFmtId="164" formatCode="mm/dd/yy;@"/>
    <numFmt numFmtId="165" formatCode="00000"/>
    <numFmt numFmtId="166" formatCode="[&lt;=9999999]###\-####;\(###\)\ ###\-####"/>
  </numFmts>
  <fonts count="39"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Arial"/>
      <family val="2"/>
    </font>
    <font>
      <sz val="10"/>
      <color theme="1"/>
      <name val="Arial"/>
      <family val="2"/>
    </font>
    <font>
      <sz val="8"/>
      <color rgb="FF000000"/>
      <name val="Tahoma"/>
      <family val="2"/>
    </font>
    <font>
      <sz val="10"/>
      <name val="Arial"/>
      <family val="2"/>
    </font>
    <font>
      <sz val="10"/>
      <color theme="0"/>
      <name val="Arial"/>
      <family val="2"/>
    </font>
    <font>
      <b/>
      <sz val="10"/>
      <color theme="1"/>
      <name val="Arial"/>
      <family val="2"/>
    </font>
    <font>
      <sz val="10"/>
      <color theme="1"/>
      <name val="Times New Roman"/>
      <family val="1"/>
    </font>
    <font>
      <sz val="8"/>
      <color theme="1"/>
      <name val="Arial"/>
      <family val="2"/>
    </font>
    <font>
      <sz val="9"/>
      <color theme="1"/>
      <name val="Times New Roman"/>
      <family val="1"/>
    </font>
    <font>
      <u/>
      <sz val="11"/>
      <color theme="10"/>
      <name val="Arial"/>
      <family val="2"/>
    </font>
    <font>
      <sz val="11"/>
      <color theme="1"/>
      <name val="Arial"/>
      <family val="2"/>
    </font>
    <font>
      <sz val="9"/>
      <color theme="1"/>
      <name val="Arial"/>
      <family val="2"/>
    </font>
    <font>
      <sz val="9"/>
      <color theme="0"/>
      <name val="Arial"/>
      <family val="2"/>
    </font>
    <font>
      <sz val="9"/>
      <name val="Arial"/>
      <family val="2"/>
    </font>
    <font>
      <sz val="10"/>
      <color theme="10"/>
      <name val="Arial"/>
      <family val="2"/>
    </font>
    <font>
      <b/>
      <sz val="11"/>
      <color theme="1"/>
      <name val="Calibri"/>
      <family val="2"/>
      <scheme val="minor"/>
    </font>
    <font>
      <sz val="11"/>
      <color theme="1"/>
      <name val="Calibri"/>
      <family val="2"/>
    </font>
    <font>
      <sz val="14"/>
      <color theme="1"/>
      <name val="Calibri"/>
      <family val="2"/>
    </font>
    <font>
      <sz val="14"/>
      <color theme="1"/>
      <name val="Arial"/>
      <family val="2"/>
    </font>
    <font>
      <b/>
      <sz val="12"/>
      <color theme="1"/>
      <name val="Calibri"/>
      <family val="2"/>
    </font>
    <font>
      <sz val="11"/>
      <name val="Calibri"/>
      <family val="2"/>
      <scheme val="minor"/>
    </font>
    <font>
      <b/>
      <sz val="11"/>
      <color rgb="FFFF0000"/>
      <name val="Calibri"/>
      <family val="2"/>
      <scheme val="minor"/>
    </font>
    <font>
      <u/>
      <sz val="11"/>
      <color theme="10"/>
      <name val="Calibri"/>
      <family val="2"/>
      <scheme val="minor"/>
    </font>
    <font>
      <b/>
      <sz val="14"/>
      <color theme="1"/>
      <name val="Arial"/>
      <family val="2"/>
    </font>
    <font>
      <i/>
      <sz val="11"/>
      <color theme="1"/>
      <name val="Arial"/>
      <family val="2"/>
    </font>
    <font>
      <b/>
      <sz val="8"/>
      <color indexed="81"/>
      <name val="Tahoma"/>
      <family val="2"/>
    </font>
    <font>
      <sz val="8"/>
      <color indexed="81"/>
      <name val="Tahoma"/>
      <family val="2"/>
    </font>
    <font>
      <vertAlign val="superscript"/>
      <sz val="11"/>
      <color theme="1"/>
      <name val="Calibri"/>
      <family val="2"/>
    </font>
    <font>
      <b/>
      <vertAlign val="superscript"/>
      <sz val="11"/>
      <color theme="1"/>
      <name val="Calibri"/>
      <family val="2"/>
    </font>
    <font>
      <sz val="9"/>
      <color theme="1"/>
      <name val="Calibri"/>
      <family val="2"/>
    </font>
    <font>
      <sz val="8"/>
      <name val="Arial"/>
      <family val="2"/>
    </font>
    <font>
      <sz val="9"/>
      <name val="Times New Roman"/>
      <family val="1"/>
    </font>
    <font>
      <b/>
      <vertAlign val="superscript"/>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double">
        <color indexed="64"/>
      </bottom>
      <diagonal/>
    </border>
  </borders>
  <cellStyleXfs count="4">
    <xf numFmtId="0" fontId="0" fillId="0" borderId="0"/>
    <xf numFmtId="0" fontId="15" fillId="0" borderId="0" applyNumberFormat="0" applyFill="0" applyBorder="0" applyAlignment="0" applyProtection="0"/>
    <xf numFmtId="43" fontId="16" fillId="0" borderId="0" applyFont="0" applyFill="0" applyBorder="0" applyAlignment="0" applyProtection="0"/>
    <xf numFmtId="44" fontId="16" fillId="0" borderId="0" applyFont="0" applyFill="0" applyBorder="0" applyAlignment="0" applyProtection="0"/>
  </cellStyleXfs>
  <cellXfs count="160">
    <xf numFmtId="0" fontId="0" fillId="0" borderId="0" xfId="0"/>
    <xf numFmtId="0" fontId="6" fillId="0" borderId="0" xfId="0" applyFont="1"/>
    <xf numFmtId="0" fontId="7" fillId="0" borderId="0" xfId="0" applyFont="1"/>
    <xf numFmtId="0" fontId="7" fillId="0" borderId="0" xfId="0" applyFont="1" applyAlignment="1">
      <alignment horizontal="right"/>
    </xf>
    <xf numFmtId="0" fontId="7" fillId="0" borderId="0" xfId="0" applyFont="1" applyAlignment="1">
      <alignment horizontal="left"/>
    </xf>
    <xf numFmtId="0" fontId="11" fillId="0" borderId="0" xfId="0" applyFont="1"/>
    <xf numFmtId="0" fontId="12" fillId="0" borderId="0" xfId="0" applyFont="1"/>
    <xf numFmtId="0" fontId="13" fillId="0" borderId="1" xfId="0" applyFont="1" applyBorder="1" applyAlignment="1">
      <alignment horizontal="left" vertical="top" wrapText="1"/>
    </xf>
    <xf numFmtId="0" fontId="14" fillId="0" borderId="0" xfId="0" applyFont="1"/>
    <xf numFmtId="0" fontId="13" fillId="0" borderId="0" xfId="0" applyFont="1"/>
    <xf numFmtId="0" fontId="7" fillId="0" borderId="0" xfId="0" applyFont="1" applyFill="1"/>
    <xf numFmtId="0" fontId="0" fillId="0" borderId="2" xfId="0" applyBorder="1"/>
    <xf numFmtId="0" fontId="0" fillId="0" borderId="0" xfId="0" applyBorder="1"/>
    <xf numFmtId="0" fontId="7" fillId="0" borderId="0" xfId="0" applyFont="1" applyFill="1" applyBorder="1" applyAlignment="1"/>
    <xf numFmtId="0" fontId="7" fillId="0" borderId="0" xfId="0" applyNumberFormat="1" applyFont="1"/>
    <xf numFmtId="0" fontId="7" fillId="0" borderId="2" xfId="0" applyFont="1" applyFill="1" applyBorder="1"/>
    <xf numFmtId="0" fontId="13" fillId="0" borderId="0" xfId="0" applyFont="1" applyAlignment="1"/>
    <xf numFmtId="0" fontId="0" fillId="0" borderId="0" xfId="0" applyAlignment="1">
      <alignment wrapText="1"/>
    </xf>
    <xf numFmtId="0" fontId="6" fillId="3" borderId="1" xfId="0" applyFont="1" applyFill="1" applyBorder="1" applyAlignment="1">
      <alignment wrapText="1"/>
    </xf>
    <xf numFmtId="0" fontId="7" fillId="2" borderId="2" xfId="0" applyFont="1" applyFill="1" applyBorder="1" applyAlignment="1" applyProtection="1">
      <protection locked="0"/>
    </xf>
    <xf numFmtId="165" fontId="7" fillId="2" borderId="2" xfId="0" applyNumberFormat="1" applyFont="1" applyFill="1" applyBorder="1" applyAlignment="1" applyProtection="1">
      <protection locked="0"/>
    </xf>
    <xf numFmtId="164" fontId="7" fillId="2" borderId="2" xfId="0" applyNumberFormat="1" applyFont="1" applyFill="1" applyBorder="1" applyAlignment="1" applyProtection="1">
      <protection locked="0"/>
    </xf>
    <xf numFmtId="44" fontId="7" fillId="2" borderId="2" xfId="3" applyFont="1" applyFill="1" applyBorder="1" applyAlignment="1" applyProtection="1">
      <protection locked="0"/>
    </xf>
    <xf numFmtId="0" fontId="14" fillId="2" borderId="1" xfId="0" applyFont="1" applyFill="1" applyBorder="1" applyAlignment="1" applyProtection="1">
      <alignment wrapText="1"/>
      <protection locked="0"/>
    </xf>
    <xf numFmtId="0" fontId="14" fillId="2" borderId="1" xfId="0" applyFont="1" applyFill="1" applyBorder="1" applyAlignment="1" applyProtection="1">
      <alignment horizontal="center" wrapText="1"/>
      <protection locked="0"/>
    </xf>
    <xf numFmtId="0" fontId="7" fillId="2" borderId="2" xfId="0" applyFont="1" applyFill="1" applyBorder="1" applyProtection="1">
      <protection locked="0"/>
    </xf>
    <xf numFmtId="0" fontId="0" fillId="2" borderId="2" xfId="0" applyFill="1" applyBorder="1" applyProtection="1">
      <protection locked="0"/>
    </xf>
    <xf numFmtId="0" fontId="0" fillId="2" borderId="0" xfId="0" applyFill="1"/>
    <xf numFmtId="0" fontId="0" fillId="4" borderId="1" xfId="0" applyFill="1" applyBorder="1" applyAlignment="1" applyProtection="1">
      <alignment wrapText="1"/>
      <protection locked="0"/>
    </xf>
    <xf numFmtId="0" fontId="0" fillId="0" borderId="0" xfId="0" applyAlignment="1" applyProtection="1">
      <alignment wrapText="1"/>
      <protection locked="0"/>
    </xf>
    <xf numFmtId="0" fontId="0" fillId="5" borderId="0" xfId="0" applyFill="1"/>
    <xf numFmtId="0" fontId="7" fillId="5" borderId="0" xfId="0" applyFont="1" applyFill="1"/>
    <xf numFmtId="0" fontId="12" fillId="5" borderId="0" xfId="0" applyFont="1" applyFill="1"/>
    <xf numFmtId="0" fontId="11" fillId="5" borderId="0" xfId="0" applyFont="1" applyFill="1"/>
    <xf numFmtId="0" fontId="13" fillId="5" borderId="0" xfId="0" applyFont="1" applyFill="1"/>
    <xf numFmtId="0" fontId="14" fillId="5" borderId="0" xfId="0" applyFont="1" applyFill="1"/>
    <xf numFmtId="0" fontId="6" fillId="5" borderId="0" xfId="0" applyFont="1" applyFill="1"/>
    <xf numFmtId="0" fontId="0" fillId="0" borderId="0" xfId="0" applyFill="1"/>
    <xf numFmtId="0" fontId="6" fillId="0" borderId="0" xfId="0" applyFont="1" applyFill="1"/>
    <xf numFmtId="0" fontId="7" fillId="0" borderId="0" xfId="0" applyFont="1" applyFill="1" applyProtection="1">
      <protection locked="0"/>
    </xf>
    <xf numFmtId="0" fontId="7" fillId="0" borderId="2" xfId="0" applyFont="1" applyFill="1" applyBorder="1" applyProtection="1">
      <protection locked="0"/>
    </xf>
    <xf numFmtId="0" fontId="12" fillId="0" borderId="0" xfId="0" applyFont="1" applyFill="1"/>
    <xf numFmtId="0" fontId="11" fillId="0" borderId="0" xfId="0" applyFont="1" applyFill="1"/>
    <xf numFmtId="0" fontId="13" fillId="0" borderId="0" xfId="0" applyFont="1" applyFill="1"/>
    <xf numFmtId="0" fontId="14" fillId="0" borderId="0" xfId="0" applyFont="1" applyFill="1"/>
    <xf numFmtId="0" fontId="13" fillId="0" borderId="1" xfId="0" applyFont="1" applyFill="1" applyBorder="1"/>
    <xf numFmtId="165" fontId="13" fillId="0" borderId="1" xfId="0" applyNumberFormat="1" applyFont="1" applyFill="1" applyBorder="1" applyAlignment="1">
      <alignment horizontal="left"/>
    </xf>
    <xf numFmtId="1" fontId="0" fillId="0" borderId="1" xfId="2" applyNumberFormat="1" applyFont="1" applyFill="1" applyBorder="1"/>
    <xf numFmtId="0" fontId="10" fillId="2" borderId="0" xfId="0" applyFont="1" applyFill="1"/>
    <xf numFmtId="0" fontId="7" fillId="2" borderId="0" xfId="0" applyFont="1" applyFill="1"/>
    <xf numFmtId="0" fontId="0" fillId="0" borderId="0" xfId="0" applyFont="1"/>
    <xf numFmtId="0" fontId="17" fillId="0" borderId="0" xfId="0" applyNumberFormat="1" applyFont="1"/>
    <xf numFmtId="0" fontId="17" fillId="0" borderId="0" xfId="0" applyFont="1"/>
    <xf numFmtId="0" fontId="17" fillId="0" borderId="0" xfId="0" applyFont="1" applyAlignment="1">
      <alignment horizontal="left"/>
    </xf>
    <xf numFmtId="0" fontId="7" fillId="2" borderId="0" xfId="0" applyFont="1" applyFill="1" applyProtection="1">
      <protection locked="0"/>
    </xf>
    <xf numFmtId="0" fontId="10" fillId="2" borderId="0" xfId="0" applyFont="1" applyFill="1" applyProtection="1">
      <protection locked="0"/>
    </xf>
    <xf numFmtId="0" fontId="17" fillId="2" borderId="0" xfId="0" applyFont="1" applyFill="1" applyProtection="1">
      <protection locked="0"/>
    </xf>
    <xf numFmtId="0" fontId="18" fillId="2" borderId="0" xfId="0" applyFont="1" applyFill="1" applyProtection="1">
      <protection locked="0"/>
    </xf>
    <xf numFmtId="0" fontId="7" fillId="0" borderId="0" xfId="0" applyFont="1" applyProtection="1">
      <protection locked="0"/>
    </xf>
    <xf numFmtId="0" fontId="0" fillId="2" borderId="0" xfId="0" applyFill="1" applyProtection="1">
      <protection locked="0"/>
    </xf>
    <xf numFmtId="0" fontId="7" fillId="0" borderId="0" xfId="0" applyFont="1" applyProtection="1"/>
    <xf numFmtId="0" fontId="0" fillId="0" borderId="0" xfId="0" applyProtection="1"/>
    <xf numFmtId="0" fontId="0" fillId="0" borderId="0" xfId="0" applyFill="1" applyAlignment="1" applyProtection="1">
      <alignment wrapText="1"/>
      <protection locked="0"/>
    </xf>
    <xf numFmtId="0" fontId="0" fillId="0" borderId="0" xfId="0" applyFill="1" applyProtection="1">
      <protection locked="0"/>
    </xf>
    <xf numFmtId="0" fontId="22" fillId="0" borderId="0" xfId="0" applyFont="1" applyAlignment="1">
      <alignment vertical="center"/>
    </xf>
    <xf numFmtId="0" fontId="23" fillId="0" borderId="2" xfId="0" applyFont="1" applyBorder="1" applyAlignment="1">
      <alignment vertical="center"/>
    </xf>
    <xf numFmtId="0" fontId="24" fillId="0" borderId="2" xfId="0" applyFont="1" applyBorder="1"/>
    <xf numFmtId="0" fontId="25" fillId="0" borderId="0" xfId="0" applyFont="1" applyAlignment="1">
      <alignment vertical="center"/>
    </xf>
    <xf numFmtId="0" fontId="21" fillId="0" borderId="0" xfId="0" applyFont="1"/>
    <xf numFmtId="0" fontId="5" fillId="0" borderId="0" xfId="0" applyFont="1"/>
    <xf numFmtId="14" fontId="5" fillId="2" borderId="2" xfId="0" applyNumberFormat="1" applyFont="1" applyFill="1" applyBorder="1" applyProtection="1">
      <protection locked="0"/>
    </xf>
    <xf numFmtId="0" fontId="26" fillId="0" borderId="0" xfId="0" applyFont="1" applyAlignment="1">
      <alignment vertical="top"/>
    </xf>
    <xf numFmtId="0" fontId="26" fillId="0" borderId="0" xfId="0" applyFont="1"/>
    <xf numFmtId="0" fontId="27" fillId="0" borderId="0" xfId="0" applyFont="1" applyAlignment="1">
      <alignment vertical="top" wrapText="1"/>
    </xf>
    <xf numFmtId="0" fontId="26" fillId="0" borderId="0" xfId="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vertical="center"/>
    </xf>
    <xf numFmtId="4" fontId="5" fillId="0" borderId="0" xfId="0" applyNumberFormat="1" applyFont="1"/>
    <xf numFmtId="0" fontId="28" fillId="0" borderId="0" xfId="1" applyFont="1"/>
    <xf numFmtId="0" fontId="5" fillId="0" borderId="0" xfId="0" applyFont="1" applyAlignment="1">
      <alignment horizontal="right"/>
    </xf>
    <xf numFmtId="165" fontId="5" fillId="2" borderId="2" xfId="0" applyNumberFormat="1" applyFont="1" applyFill="1" applyBorder="1" applyAlignment="1" applyProtection="1">
      <protection locked="0"/>
    </xf>
    <xf numFmtId="0" fontId="5" fillId="0" borderId="0" xfId="0" applyFont="1" applyAlignment="1">
      <alignment horizontal="left" vertical="center" wrapText="1"/>
    </xf>
    <xf numFmtId="0" fontId="0" fillId="5" borderId="0" xfId="0" applyFont="1" applyFill="1"/>
    <xf numFmtId="0" fontId="22" fillId="5" borderId="0" xfId="0" applyFont="1" applyFill="1" applyAlignment="1">
      <alignment vertical="center"/>
    </xf>
    <xf numFmtId="4" fontId="0" fillId="5" borderId="0" xfId="0" applyNumberFormat="1" applyFill="1"/>
    <xf numFmtId="0" fontId="4" fillId="0" borderId="0" xfId="0" applyFont="1" applyAlignment="1">
      <alignment vertical="center"/>
    </xf>
    <xf numFmtId="0" fontId="4" fillId="0" borderId="0" xfId="0" applyFont="1" applyAlignment="1">
      <alignment horizontal="left" vertical="center"/>
    </xf>
    <xf numFmtId="0" fontId="21" fillId="0" borderId="0" xfId="0" applyFont="1" applyBorder="1"/>
    <xf numFmtId="0" fontId="5" fillId="0" borderId="0" xfId="0" applyFont="1" applyBorder="1"/>
    <xf numFmtId="4" fontId="5" fillId="0" borderId="0" xfId="0" applyNumberFormat="1" applyFont="1" applyBorder="1"/>
    <xf numFmtId="0" fontId="3" fillId="0" borderId="0" xfId="0" applyFont="1"/>
    <xf numFmtId="0" fontId="0" fillId="0" borderId="1" xfId="0" applyFont="1" applyFill="1" applyBorder="1" applyAlignment="1">
      <alignment wrapText="1"/>
    </xf>
    <xf numFmtId="0" fontId="0" fillId="0" borderId="0" xfId="0" applyFont="1" applyFill="1" applyBorder="1" applyAlignment="1" applyProtection="1">
      <alignment wrapText="1"/>
      <protection locked="0"/>
    </xf>
    <xf numFmtId="0" fontId="0" fillId="0" borderId="0" xfId="0" applyFont="1" applyFill="1"/>
    <xf numFmtId="0" fontId="6" fillId="0" borderId="2" xfId="0" applyFont="1" applyFill="1" applyBorder="1"/>
    <xf numFmtId="0" fontId="13" fillId="0" borderId="0" xfId="0" applyFont="1" applyFill="1" applyBorder="1" applyAlignment="1">
      <alignment horizontal="left" vertical="top" wrapText="1"/>
    </xf>
    <xf numFmtId="0" fontId="14" fillId="0" borderId="2" xfId="0" applyFont="1" applyFill="1" applyBorder="1"/>
    <xf numFmtId="0" fontId="7" fillId="0" borderId="0" xfId="0" applyFont="1" applyAlignment="1">
      <alignment horizontal="left" vertical="top"/>
    </xf>
    <xf numFmtId="0" fontId="0" fillId="0" borderId="2" xfId="0" applyFill="1" applyBorder="1" applyProtection="1">
      <protection locked="0"/>
    </xf>
    <xf numFmtId="0" fontId="0" fillId="0" borderId="0" xfId="0" applyProtection="1">
      <protection locked="0"/>
    </xf>
    <xf numFmtId="0" fontId="0" fillId="6" borderId="0" xfId="0" applyFill="1"/>
    <xf numFmtId="0" fontId="6" fillId="7" borderId="0" xfId="0" applyFont="1" applyFill="1" applyAlignment="1">
      <alignment horizontal="right"/>
    </xf>
    <xf numFmtId="0" fontId="0" fillId="0" borderId="0" xfId="0" applyFont="1" applyFill="1" applyBorder="1"/>
    <xf numFmtId="0" fontId="0" fillId="0" borderId="0" xfId="0" applyAlignment="1">
      <alignment horizontal="right"/>
    </xf>
    <xf numFmtId="165" fontId="0" fillId="0" borderId="0" xfId="0" applyNumberFormat="1" applyAlignment="1">
      <alignment horizontal="right"/>
    </xf>
    <xf numFmtId="0" fontId="0" fillId="0" borderId="0" xfId="0" applyNumberFormat="1"/>
    <xf numFmtId="0" fontId="29" fillId="0" borderId="2" xfId="0" applyFont="1" applyBorder="1"/>
    <xf numFmtId="0" fontId="6" fillId="3" borderId="1" xfId="0" applyFont="1" applyFill="1" applyBorder="1"/>
    <xf numFmtId="0" fontId="6" fillId="0" borderId="1" xfId="0" applyFont="1" applyFill="1" applyBorder="1"/>
    <xf numFmtId="0" fontId="0" fillId="0" borderId="1" xfId="0" quotePrefix="1" applyFont="1" applyBorder="1"/>
    <xf numFmtId="0" fontId="0" fillId="0" borderId="0" xfId="0" applyFont="1" applyFill="1" applyBorder="1" applyAlignment="1" applyProtection="1">
      <alignment horizontal="left"/>
    </xf>
    <xf numFmtId="0" fontId="0" fillId="0" borderId="1" xfId="0" quotePrefix="1" applyFill="1" applyBorder="1"/>
    <xf numFmtId="0" fontId="0" fillId="0" borderId="1" xfId="0" quotePrefix="1" applyBorder="1"/>
    <xf numFmtId="0" fontId="30" fillId="0" borderId="0" xfId="0" applyFont="1" applyBorder="1" applyProtection="1"/>
    <xf numFmtId="0" fontId="0" fillId="0" borderId="1" xfId="0" applyBorder="1"/>
    <xf numFmtId="0" fontId="0" fillId="8" borderId="0" xfId="0" applyFill="1"/>
    <xf numFmtId="0" fontId="0" fillId="0" borderId="0" xfId="0" applyAlignment="1">
      <alignment horizontal="left" indent="2"/>
    </xf>
    <xf numFmtId="41" fontId="0" fillId="0" borderId="0" xfId="0" applyNumberFormat="1"/>
    <xf numFmtId="0" fontId="0" fillId="0" borderId="2" xfId="0" applyFont="1" applyBorder="1" applyAlignment="1">
      <alignment horizontal="left" indent="2"/>
    </xf>
    <xf numFmtId="41" fontId="0" fillId="0" borderId="2" xfId="0" applyNumberFormat="1" applyBorder="1"/>
    <xf numFmtId="41" fontId="0" fillId="0" borderId="0" xfId="0" applyNumberFormat="1" applyBorder="1"/>
    <xf numFmtId="0" fontId="6" fillId="0" borderId="0" xfId="0" applyFont="1" applyAlignment="1">
      <alignment horizontal="left" indent="1"/>
    </xf>
    <xf numFmtId="0" fontId="6" fillId="0" borderId="7" xfId="0" applyFont="1" applyBorder="1"/>
    <xf numFmtId="41" fontId="0" fillId="0" borderId="7" xfId="0" applyNumberFormat="1" applyBorder="1"/>
    <xf numFmtId="0" fontId="33" fillId="0" borderId="0" xfId="0" applyFont="1"/>
    <xf numFmtId="0" fontId="26" fillId="0" borderId="0" xfId="0" applyFont="1" applyAlignment="1">
      <alignment horizontal="left" vertical="top" wrapText="1"/>
    </xf>
    <xf numFmtId="0" fontId="13" fillId="0" borderId="4" xfId="0" applyFont="1" applyBorder="1" applyAlignment="1">
      <alignment horizontal="left" vertical="top" wrapText="1"/>
    </xf>
    <xf numFmtId="0" fontId="14" fillId="2" borderId="4" xfId="0" applyFont="1" applyFill="1" applyBorder="1" applyAlignment="1" applyProtection="1">
      <alignment wrapText="1"/>
      <protection locked="0"/>
    </xf>
    <xf numFmtId="0" fontId="13" fillId="0" borderId="5" xfId="0" applyFont="1" applyBorder="1" applyAlignment="1">
      <alignment horizontal="left" vertical="top" wrapText="1"/>
    </xf>
    <xf numFmtId="0" fontId="14" fillId="2" borderId="5" xfId="0" applyFont="1" applyFill="1" applyBorder="1" applyAlignment="1" applyProtection="1">
      <alignment wrapText="1"/>
      <protection locked="0"/>
    </xf>
    <xf numFmtId="0" fontId="7" fillId="0" borderId="0" xfId="0" applyFont="1" applyBorder="1"/>
    <xf numFmtId="0" fontId="2" fillId="0" borderId="0" xfId="0" applyFont="1"/>
    <xf numFmtId="0" fontId="36" fillId="0" borderId="1" xfId="0" applyFont="1" applyFill="1" applyBorder="1" applyAlignment="1">
      <alignment horizontal="left" vertical="top" wrapText="1"/>
    </xf>
    <xf numFmtId="0" fontId="37" fillId="9" borderId="1" xfId="0" applyFont="1" applyFill="1" applyBorder="1" applyAlignment="1" applyProtection="1">
      <alignment wrapText="1"/>
      <protection locked="0"/>
    </xf>
    <xf numFmtId="0" fontId="6" fillId="2" borderId="0" xfId="0" applyFont="1" applyFill="1" applyBorder="1" applyAlignment="1">
      <alignment wrapText="1"/>
    </xf>
    <xf numFmtId="0" fontId="14" fillId="0" borderId="1" xfId="0" applyFont="1" applyFill="1" applyBorder="1" applyAlignment="1" applyProtection="1">
      <alignment wrapText="1"/>
      <protection locked="0"/>
    </xf>
    <xf numFmtId="0" fontId="6" fillId="3" borderId="1" xfId="0" applyFont="1" applyFill="1" applyBorder="1" applyAlignment="1">
      <alignment vertical="top"/>
    </xf>
    <xf numFmtId="0" fontId="6" fillId="3" borderId="1" xfId="0" applyFont="1" applyFill="1" applyBorder="1" applyAlignment="1">
      <alignment vertical="top" wrapText="1"/>
    </xf>
    <xf numFmtId="0" fontId="0" fillId="0" borderId="6" xfId="0" applyBorder="1" applyAlignment="1" applyProtection="1">
      <alignment wrapText="1"/>
      <protection locked="0"/>
    </xf>
    <xf numFmtId="0" fontId="0" fillId="0" borderId="1" xfId="0" applyFill="1" applyBorder="1"/>
    <xf numFmtId="4" fontId="15" fillId="0" borderId="0" xfId="1" applyNumberFormat="1" applyAlignment="1" applyProtection="1">
      <alignment horizontal="left"/>
      <protection locked="0"/>
    </xf>
    <xf numFmtId="4" fontId="28" fillId="0" borderId="0" xfId="1" applyNumberFormat="1" applyFont="1" applyAlignment="1" applyProtection="1">
      <alignment horizontal="left"/>
      <protection locked="0"/>
    </xf>
    <xf numFmtId="0" fontId="5" fillId="2" borderId="2" xfId="0" applyFont="1" applyFill="1" applyBorder="1" applyAlignment="1" applyProtection="1">
      <alignment horizontal="left"/>
      <protection locked="0"/>
    </xf>
    <xf numFmtId="0" fontId="5" fillId="2" borderId="3" xfId="0" applyFont="1" applyFill="1" applyBorder="1" applyAlignment="1" applyProtection="1">
      <alignment horizontal="center"/>
      <protection locked="0"/>
    </xf>
    <xf numFmtId="0" fontId="26" fillId="0" borderId="0" xfId="0" applyFont="1" applyAlignment="1">
      <alignment horizontal="left" vertical="top"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20" fillId="2" borderId="2" xfId="1" applyFont="1" applyFill="1" applyBorder="1" applyAlignment="1" applyProtection="1">
      <alignment horizontal="left"/>
      <protection locked="0"/>
    </xf>
    <xf numFmtId="0" fontId="7" fillId="2" borderId="2" xfId="0" applyFont="1" applyFill="1" applyBorder="1" applyAlignment="1" applyProtection="1">
      <alignment horizontal="left"/>
      <protection locked="0"/>
    </xf>
    <xf numFmtId="0" fontId="7" fillId="2" borderId="2" xfId="0" applyFont="1" applyFill="1" applyBorder="1" applyAlignment="1" applyProtection="1">
      <alignment horizontal="left" vertical="top" wrapText="1"/>
      <protection locked="0"/>
    </xf>
    <xf numFmtId="0" fontId="17" fillId="2" borderId="2" xfId="0" applyFont="1" applyFill="1" applyBorder="1" applyAlignment="1" applyProtection="1">
      <alignment horizontal="left" vertical="top" wrapText="1"/>
      <protection locked="0"/>
    </xf>
    <xf numFmtId="0" fontId="13" fillId="2" borderId="2" xfId="0" applyFont="1" applyFill="1" applyBorder="1" applyAlignment="1" applyProtection="1">
      <alignment horizontal="center"/>
      <protection locked="0"/>
    </xf>
    <xf numFmtId="166" fontId="7" fillId="2" borderId="2" xfId="0" applyNumberFormat="1" applyFont="1" applyFill="1" applyBorder="1" applyAlignment="1" applyProtection="1">
      <alignment horizontal="left"/>
      <protection locked="0"/>
    </xf>
    <xf numFmtId="166" fontId="7" fillId="2" borderId="3" xfId="0" applyNumberFormat="1" applyFont="1" applyFill="1" applyBorder="1" applyAlignment="1" applyProtection="1">
      <alignment horizontal="left"/>
      <protection locked="0"/>
    </xf>
    <xf numFmtId="0" fontId="7" fillId="2" borderId="2" xfId="0" applyFont="1" applyFill="1" applyBorder="1" applyAlignment="1" applyProtection="1">
      <alignment horizontal="center"/>
      <protection locked="0"/>
    </xf>
    <xf numFmtId="0" fontId="7" fillId="2" borderId="3" xfId="0" applyFont="1" applyFill="1" applyBorder="1" applyAlignment="1" applyProtection="1">
      <alignment horizontal="left"/>
      <protection locked="0"/>
    </xf>
    <xf numFmtId="0" fontId="15" fillId="2" borderId="2" xfId="1" applyFill="1" applyBorder="1" applyAlignment="1" applyProtection="1">
      <alignment horizontal="left"/>
      <protection locked="0"/>
    </xf>
    <xf numFmtId="0" fontId="6" fillId="0" borderId="0" xfId="0" applyFont="1" applyAlignment="1">
      <alignment horizontal="center"/>
    </xf>
    <xf numFmtId="0" fontId="6" fillId="0" borderId="0" xfId="0" applyFont="1" applyAlignment="1">
      <alignment horizontal="left"/>
    </xf>
    <xf numFmtId="0" fontId="13" fillId="2" borderId="2" xfId="0" applyFont="1" applyFill="1" applyBorder="1" applyAlignment="1" applyProtection="1">
      <alignment horizontal="left"/>
      <protection locked="0"/>
    </xf>
  </cellXfs>
  <cellStyles count="4">
    <cellStyle name="Comma" xfId="2" builtinId="3"/>
    <cellStyle name="Currency" xfId="3" builtinId="4"/>
    <cellStyle name="Hyperlink" xfId="1" builtinId="8"/>
    <cellStyle name="Normal" xfId="0" builtinId="0"/>
  </cellStyles>
  <dxfs count="930">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1" tint="4.9989318521683403E-2"/>
        </patternFill>
      </fill>
    </dxf>
    <dxf>
      <fill>
        <patternFill>
          <bgColor theme="6" tint="0.39994506668294322"/>
        </patternFill>
      </fill>
    </dxf>
    <dxf>
      <fill>
        <patternFill>
          <bgColor theme="6" tint="0.39994506668294322"/>
        </patternFill>
      </fill>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border>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theme="6" tint="0.79998168889431442"/>
        </patternFill>
      </fill>
      <border>
        <left style="thin">
          <color auto="1"/>
        </left>
        <right style="thin">
          <color auto="1"/>
        </right>
        <top style="thin">
          <color auto="1"/>
        </top>
        <bottom style="thin">
          <color auto="1"/>
        </bottom>
        <vertical/>
        <horizontal/>
      </border>
    </dxf>
    <dxf>
      <fill>
        <patternFill patternType="solid">
          <bgColor theme="1"/>
        </patternFill>
      </fill>
      <border>
        <left style="thin">
          <color auto="1"/>
        </left>
        <right style="thin">
          <color auto="1"/>
        </right>
        <top/>
        <bottom/>
      </border>
    </dxf>
    <dxf>
      <fill>
        <patternFill>
          <bgColor theme="6" tint="0.39994506668294322"/>
        </patternFill>
      </fill>
      <border>
        <left style="thin">
          <color auto="1"/>
        </left>
        <right style="thin">
          <color auto="1"/>
        </right>
        <top style="thin">
          <color auto="1"/>
        </top>
        <bottom style="thin">
          <color auto="1"/>
        </bottom>
      </border>
    </dxf>
    <dxf>
      <fill>
        <patternFill>
          <bgColor theme="6" tint="0.39994506668294322"/>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border>
        <bottom style="thin">
          <color auto="1"/>
        </bottom>
        <vertical/>
        <horizontal/>
      </border>
    </dxf>
    <dxf>
      <fill>
        <patternFill>
          <bgColor theme="0" tint="-0.14996795556505021"/>
        </patternFill>
      </fill>
      <border>
        <bottom style="thin">
          <color auto="1"/>
        </bottom>
        <vertical/>
        <horizontal/>
      </border>
    </dxf>
    <dxf>
      <font>
        <b/>
        <i/>
      </font>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
      <font>
        <b/>
        <i/>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auto="1"/>
      </font>
      <fill>
        <patternFill>
          <bgColor rgb="FFFF0000"/>
        </patternFill>
      </fill>
    </dxf>
    <dxf>
      <font>
        <b/>
        <i/>
      </font>
      <fill>
        <patternFill>
          <bgColor rgb="FFFF0000"/>
        </patternFill>
      </fill>
    </dxf>
    <dxf>
      <font>
        <b/>
        <i val="0"/>
      </font>
      <fill>
        <patternFill>
          <bgColor rgb="FFFF0000"/>
        </patternFill>
      </fill>
    </dxf>
    <dxf>
      <font>
        <b/>
        <i val="0"/>
      </font>
      <fill>
        <patternFill>
          <bgColor rgb="FFFF0000"/>
        </patternFill>
      </fill>
    </dxf>
    <dxf>
      <font>
        <b/>
        <i/>
      </font>
      <fill>
        <patternFill>
          <bgColor rgb="FFFF0000"/>
        </patternFill>
      </fill>
    </dxf>
    <dxf>
      <font>
        <b/>
        <i/>
      </font>
      <fill>
        <patternFill>
          <bgColor rgb="FFFF0000"/>
        </patternFill>
      </fill>
    </dxf>
    <dxf>
      <font>
        <b/>
        <i val="0"/>
      </font>
      <fill>
        <patternFill>
          <bgColor theme="6" tint="0.39994506668294322"/>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fmlaLink="O124" lockText="1" noThreeD="1"/>
</file>

<file path=xl/ctrlProps/ctrlProp10.xml><?xml version="1.0" encoding="utf-8"?>
<formControlPr xmlns="http://schemas.microsoft.com/office/spreadsheetml/2009/9/main" objectType="CheckBox" fmlaLink="L92" lockText="1" noThreeD="1"/>
</file>

<file path=xl/ctrlProps/ctrlProp100.xml><?xml version="1.0" encoding="utf-8"?>
<formControlPr xmlns="http://schemas.microsoft.com/office/spreadsheetml/2009/9/main" objectType="CheckBox" fmlaLink="N12" lockText="1" noThreeD="1"/>
</file>

<file path=xl/ctrlProps/ctrlProp101.xml><?xml version="1.0" encoding="utf-8"?>
<formControlPr xmlns="http://schemas.microsoft.com/office/spreadsheetml/2009/9/main" objectType="CheckBox" fmlaLink="N11" lockText="1" noThreeD="1"/>
</file>

<file path=xl/ctrlProps/ctrlProp102.xml><?xml version="1.0" encoding="utf-8"?>
<formControlPr xmlns="http://schemas.microsoft.com/office/spreadsheetml/2009/9/main" objectType="CheckBox" fmlaLink="N27" lockText="1" noThreeD="1"/>
</file>

<file path=xl/ctrlProps/ctrlProp103.xml><?xml version="1.0" encoding="utf-8"?>
<formControlPr xmlns="http://schemas.microsoft.com/office/spreadsheetml/2009/9/main" objectType="CheckBox" fmlaLink="N26" lockText="1" noThreeD="1"/>
</file>

<file path=xl/ctrlProps/ctrlProp104.xml><?xml version="1.0" encoding="utf-8"?>
<formControlPr xmlns="http://schemas.microsoft.com/office/spreadsheetml/2009/9/main" objectType="CheckBox" fmlaLink="N29" lockText="1" noThreeD="1"/>
</file>

<file path=xl/ctrlProps/ctrlProp105.xml><?xml version="1.0" encoding="utf-8"?>
<formControlPr xmlns="http://schemas.microsoft.com/office/spreadsheetml/2009/9/main" objectType="CheckBox" fmlaLink="N28" lockText="1" noThreeD="1"/>
</file>

<file path=xl/ctrlProps/ctrlProp106.xml><?xml version="1.0" encoding="utf-8"?>
<formControlPr xmlns="http://schemas.microsoft.com/office/spreadsheetml/2009/9/main" objectType="CheckBox" fmlaLink="N35" lockText="1" noThreeD="1"/>
</file>

<file path=xl/ctrlProps/ctrlProp107.xml><?xml version="1.0" encoding="utf-8"?>
<formControlPr xmlns="http://schemas.microsoft.com/office/spreadsheetml/2009/9/main" objectType="CheckBox" fmlaLink="N34" lockText="1" noThreeD="1"/>
</file>

<file path=xl/ctrlProps/ctrlProp108.xml><?xml version="1.0" encoding="utf-8"?>
<formControlPr xmlns="http://schemas.microsoft.com/office/spreadsheetml/2009/9/main" objectType="CheckBox" fmlaLink="$Q$31" lockText="1" noThreeD="1"/>
</file>

<file path=xl/ctrlProps/ctrlProp109.xml><?xml version="1.0" encoding="utf-8"?>
<formControlPr xmlns="http://schemas.microsoft.com/office/spreadsheetml/2009/9/main" objectType="CheckBox" fmlaLink="$Q$30" lockText="1" noThreeD="1"/>
</file>

<file path=xl/ctrlProps/ctrlProp11.xml><?xml version="1.0" encoding="utf-8"?>
<formControlPr xmlns="http://schemas.microsoft.com/office/spreadsheetml/2009/9/main" objectType="CheckBox" fmlaLink="L91" lockText="1" noThreeD="1"/>
</file>

<file path=xl/ctrlProps/ctrlProp110.xml><?xml version="1.0" encoding="utf-8"?>
<formControlPr xmlns="http://schemas.microsoft.com/office/spreadsheetml/2009/9/main" objectType="CheckBox" fmlaLink="$Q$33" lockText="1" noThreeD="1"/>
</file>

<file path=xl/ctrlProps/ctrlProp111.xml><?xml version="1.0" encoding="utf-8"?>
<formControlPr xmlns="http://schemas.microsoft.com/office/spreadsheetml/2009/9/main" objectType="CheckBox" fmlaLink="$Q$34" lockText="1" noThreeD="1"/>
</file>

<file path=xl/ctrlProps/ctrlProp112.xml><?xml version="1.0" encoding="utf-8"?>
<formControlPr xmlns="http://schemas.microsoft.com/office/spreadsheetml/2009/9/main" objectType="CheckBox" fmlaLink="$Q$32" lockText="1" noThreeD="1"/>
</file>

<file path=xl/ctrlProps/ctrlProp113.xml><?xml version="1.0" encoding="utf-8"?>
<formControlPr xmlns="http://schemas.microsoft.com/office/spreadsheetml/2009/9/main" objectType="CheckBox" fmlaLink="$Q$35" lockText="1" noThreeD="1"/>
</file>

<file path=xl/ctrlProps/ctrlProp114.xml><?xml version="1.0" encoding="utf-8"?>
<formControlPr xmlns="http://schemas.microsoft.com/office/spreadsheetml/2009/9/main" objectType="CheckBox" fmlaLink="$Q$37" lockText="1" noThreeD="1"/>
</file>

<file path=xl/ctrlProps/ctrlProp115.xml><?xml version="1.0" encoding="utf-8"?>
<formControlPr xmlns="http://schemas.microsoft.com/office/spreadsheetml/2009/9/main" objectType="CheckBox" fmlaLink="$Q$36" lockText="1" noThreeD="1"/>
</file>

<file path=xl/ctrlProps/ctrlProp116.xml><?xml version="1.0" encoding="utf-8"?>
<formControlPr xmlns="http://schemas.microsoft.com/office/spreadsheetml/2009/9/main" objectType="CheckBox" fmlaLink="N12" lockText="1" noThreeD="1"/>
</file>

<file path=xl/ctrlProps/ctrlProp117.xml><?xml version="1.0" encoding="utf-8"?>
<formControlPr xmlns="http://schemas.microsoft.com/office/spreadsheetml/2009/9/main" objectType="CheckBox" fmlaLink="N11" lockText="1" noThreeD="1"/>
</file>

<file path=xl/ctrlProps/ctrlProp118.xml><?xml version="1.0" encoding="utf-8"?>
<formControlPr xmlns="http://schemas.microsoft.com/office/spreadsheetml/2009/9/main" objectType="CheckBox" fmlaLink="N27" lockText="1" noThreeD="1"/>
</file>

<file path=xl/ctrlProps/ctrlProp119.xml><?xml version="1.0" encoding="utf-8"?>
<formControlPr xmlns="http://schemas.microsoft.com/office/spreadsheetml/2009/9/main" objectType="CheckBox" fmlaLink="N26" lockText="1" noThreeD="1"/>
</file>

<file path=xl/ctrlProps/ctrlProp12.xml><?xml version="1.0" encoding="utf-8"?>
<formControlPr xmlns="http://schemas.microsoft.com/office/spreadsheetml/2009/9/main" objectType="CheckBox" fmlaLink="L87" lockText="1" noThreeD="1"/>
</file>

<file path=xl/ctrlProps/ctrlProp120.xml><?xml version="1.0" encoding="utf-8"?>
<formControlPr xmlns="http://schemas.microsoft.com/office/spreadsheetml/2009/9/main" objectType="CheckBox" fmlaLink="N29" lockText="1" noThreeD="1"/>
</file>

<file path=xl/ctrlProps/ctrlProp121.xml><?xml version="1.0" encoding="utf-8"?>
<formControlPr xmlns="http://schemas.microsoft.com/office/spreadsheetml/2009/9/main" objectType="CheckBox" fmlaLink="N28" lockText="1" noThreeD="1"/>
</file>

<file path=xl/ctrlProps/ctrlProp122.xml><?xml version="1.0" encoding="utf-8"?>
<formControlPr xmlns="http://schemas.microsoft.com/office/spreadsheetml/2009/9/main" objectType="CheckBox" fmlaLink="N35" lockText="1" noThreeD="1"/>
</file>

<file path=xl/ctrlProps/ctrlProp123.xml><?xml version="1.0" encoding="utf-8"?>
<formControlPr xmlns="http://schemas.microsoft.com/office/spreadsheetml/2009/9/main" objectType="CheckBox" fmlaLink="N34" lockText="1" noThreeD="1"/>
</file>

<file path=xl/ctrlProps/ctrlProp124.xml><?xml version="1.0" encoding="utf-8"?>
<formControlPr xmlns="http://schemas.microsoft.com/office/spreadsheetml/2009/9/main" objectType="CheckBox" fmlaLink="$Q$31" lockText="1" noThreeD="1"/>
</file>

<file path=xl/ctrlProps/ctrlProp125.xml><?xml version="1.0" encoding="utf-8"?>
<formControlPr xmlns="http://schemas.microsoft.com/office/spreadsheetml/2009/9/main" objectType="CheckBox" fmlaLink="$Q$30" lockText="1" noThreeD="1"/>
</file>

<file path=xl/ctrlProps/ctrlProp126.xml><?xml version="1.0" encoding="utf-8"?>
<formControlPr xmlns="http://schemas.microsoft.com/office/spreadsheetml/2009/9/main" objectType="CheckBox" fmlaLink="$Q$33" lockText="1" noThreeD="1"/>
</file>

<file path=xl/ctrlProps/ctrlProp127.xml><?xml version="1.0" encoding="utf-8"?>
<formControlPr xmlns="http://schemas.microsoft.com/office/spreadsheetml/2009/9/main" objectType="CheckBox" fmlaLink="$Q$34" lockText="1" noThreeD="1"/>
</file>

<file path=xl/ctrlProps/ctrlProp128.xml><?xml version="1.0" encoding="utf-8"?>
<formControlPr xmlns="http://schemas.microsoft.com/office/spreadsheetml/2009/9/main" objectType="CheckBox" fmlaLink="$Q$32" lockText="1" noThreeD="1"/>
</file>

<file path=xl/ctrlProps/ctrlProp129.xml><?xml version="1.0" encoding="utf-8"?>
<formControlPr xmlns="http://schemas.microsoft.com/office/spreadsheetml/2009/9/main" objectType="CheckBox" fmlaLink="$Q$35" lockText="1" noThreeD="1"/>
</file>

<file path=xl/ctrlProps/ctrlProp13.xml><?xml version="1.0" encoding="utf-8"?>
<formControlPr xmlns="http://schemas.microsoft.com/office/spreadsheetml/2009/9/main" objectType="CheckBox" fmlaLink="L86" lockText="1" noThreeD="1"/>
</file>

<file path=xl/ctrlProps/ctrlProp130.xml><?xml version="1.0" encoding="utf-8"?>
<formControlPr xmlns="http://schemas.microsoft.com/office/spreadsheetml/2009/9/main" objectType="CheckBox" fmlaLink="$Q$37" lockText="1" noThreeD="1"/>
</file>

<file path=xl/ctrlProps/ctrlProp131.xml><?xml version="1.0" encoding="utf-8"?>
<formControlPr xmlns="http://schemas.microsoft.com/office/spreadsheetml/2009/9/main" objectType="CheckBox" fmlaLink="$Q$36" lockText="1" noThreeD="1"/>
</file>

<file path=xl/ctrlProps/ctrlProp132.xml><?xml version="1.0" encoding="utf-8"?>
<formControlPr xmlns="http://schemas.microsoft.com/office/spreadsheetml/2009/9/main" objectType="CheckBox" fmlaLink="N12" lockText="1" noThreeD="1"/>
</file>

<file path=xl/ctrlProps/ctrlProp133.xml><?xml version="1.0" encoding="utf-8"?>
<formControlPr xmlns="http://schemas.microsoft.com/office/spreadsheetml/2009/9/main" objectType="CheckBox" fmlaLink="N11" lockText="1" noThreeD="1"/>
</file>

<file path=xl/ctrlProps/ctrlProp134.xml><?xml version="1.0" encoding="utf-8"?>
<formControlPr xmlns="http://schemas.microsoft.com/office/spreadsheetml/2009/9/main" objectType="CheckBox" fmlaLink="N27" lockText="1" noThreeD="1"/>
</file>

<file path=xl/ctrlProps/ctrlProp135.xml><?xml version="1.0" encoding="utf-8"?>
<formControlPr xmlns="http://schemas.microsoft.com/office/spreadsheetml/2009/9/main" objectType="CheckBox" fmlaLink="N26" lockText="1" noThreeD="1"/>
</file>

<file path=xl/ctrlProps/ctrlProp136.xml><?xml version="1.0" encoding="utf-8"?>
<formControlPr xmlns="http://schemas.microsoft.com/office/spreadsheetml/2009/9/main" objectType="CheckBox" fmlaLink="N29" lockText="1" noThreeD="1"/>
</file>

<file path=xl/ctrlProps/ctrlProp137.xml><?xml version="1.0" encoding="utf-8"?>
<formControlPr xmlns="http://schemas.microsoft.com/office/spreadsheetml/2009/9/main" objectType="CheckBox" fmlaLink="N28" lockText="1" noThreeD="1"/>
</file>

<file path=xl/ctrlProps/ctrlProp138.xml><?xml version="1.0" encoding="utf-8"?>
<formControlPr xmlns="http://schemas.microsoft.com/office/spreadsheetml/2009/9/main" objectType="CheckBox" fmlaLink="N35" lockText="1" noThreeD="1"/>
</file>

<file path=xl/ctrlProps/ctrlProp139.xml><?xml version="1.0" encoding="utf-8"?>
<formControlPr xmlns="http://schemas.microsoft.com/office/spreadsheetml/2009/9/main" objectType="CheckBox" fmlaLink="N34" lockText="1" noThreeD="1"/>
</file>

<file path=xl/ctrlProps/ctrlProp14.xml><?xml version="1.0" encoding="utf-8"?>
<formControlPr xmlns="http://schemas.microsoft.com/office/spreadsheetml/2009/9/main" objectType="CheckBox" fmlaLink="$L$82" lockText="1" noThreeD="1"/>
</file>

<file path=xl/ctrlProps/ctrlProp140.xml><?xml version="1.0" encoding="utf-8"?>
<formControlPr xmlns="http://schemas.microsoft.com/office/spreadsheetml/2009/9/main" objectType="CheckBox" fmlaLink="$Q$31" lockText="1" noThreeD="1"/>
</file>

<file path=xl/ctrlProps/ctrlProp141.xml><?xml version="1.0" encoding="utf-8"?>
<formControlPr xmlns="http://schemas.microsoft.com/office/spreadsheetml/2009/9/main" objectType="CheckBox" fmlaLink="$Q$30" lockText="1" noThreeD="1"/>
</file>

<file path=xl/ctrlProps/ctrlProp142.xml><?xml version="1.0" encoding="utf-8"?>
<formControlPr xmlns="http://schemas.microsoft.com/office/spreadsheetml/2009/9/main" objectType="CheckBox" fmlaLink="$Q$33" lockText="1" noThreeD="1"/>
</file>

<file path=xl/ctrlProps/ctrlProp143.xml><?xml version="1.0" encoding="utf-8"?>
<formControlPr xmlns="http://schemas.microsoft.com/office/spreadsheetml/2009/9/main" objectType="CheckBox" fmlaLink="$Q$34" lockText="1" noThreeD="1"/>
</file>

<file path=xl/ctrlProps/ctrlProp144.xml><?xml version="1.0" encoding="utf-8"?>
<formControlPr xmlns="http://schemas.microsoft.com/office/spreadsheetml/2009/9/main" objectType="CheckBox" fmlaLink="$Q$32" lockText="1" noThreeD="1"/>
</file>

<file path=xl/ctrlProps/ctrlProp145.xml><?xml version="1.0" encoding="utf-8"?>
<formControlPr xmlns="http://schemas.microsoft.com/office/spreadsheetml/2009/9/main" objectType="CheckBox" fmlaLink="$Q$35" lockText="1" noThreeD="1"/>
</file>

<file path=xl/ctrlProps/ctrlProp146.xml><?xml version="1.0" encoding="utf-8"?>
<formControlPr xmlns="http://schemas.microsoft.com/office/spreadsheetml/2009/9/main" objectType="CheckBox" fmlaLink="$Q$37" lockText="1" noThreeD="1"/>
</file>

<file path=xl/ctrlProps/ctrlProp147.xml><?xml version="1.0" encoding="utf-8"?>
<formControlPr xmlns="http://schemas.microsoft.com/office/spreadsheetml/2009/9/main" objectType="CheckBox" fmlaLink="$Q$36" lockText="1" noThreeD="1"/>
</file>

<file path=xl/ctrlProps/ctrlProp148.xml><?xml version="1.0" encoding="utf-8"?>
<formControlPr xmlns="http://schemas.microsoft.com/office/spreadsheetml/2009/9/main" objectType="CheckBox" fmlaLink="N12" lockText="1" noThreeD="1"/>
</file>

<file path=xl/ctrlProps/ctrlProp149.xml><?xml version="1.0" encoding="utf-8"?>
<formControlPr xmlns="http://schemas.microsoft.com/office/spreadsheetml/2009/9/main" objectType="CheckBox" fmlaLink="N11" lockText="1" noThreeD="1"/>
</file>

<file path=xl/ctrlProps/ctrlProp15.xml><?xml version="1.0" encoding="utf-8"?>
<formControlPr xmlns="http://schemas.microsoft.com/office/spreadsheetml/2009/9/main" objectType="CheckBox" fmlaLink="$L$81" lockText="1" noThreeD="1"/>
</file>

<file path=xl/ctrlProps/ctrlProp150.xml><?xml version="1.0" encoding="utf-8"?>
<formControlPr xmlns="http://schemas.microsoft.com/office/spreadsheetml/2009/9/main" objectType="CheckBox" fmlaLink="N27" lockText="1" noThreeD="1"/>
</file>

<file path=xl/ctrlProps/ctrlProp151.xml><?xml version="1.0" encoding="utf-8"?>
<formControlPr xmlns="http://schemas.microsoft.com/office/spreadsheetml/2009/9/main" objectType="CheckBox" fmlaLink="N26" lockText="1" noThreeD="1"/>
</file>

<file path=xl/ctrlProps/ctrlProp152.xml><?xml version="1.0" encoding="utf-8"?>
<formControlPr xmlns="http://schemas.microsoft.com/office/spreadsheetml/2009/9/main" objectType="CheckBox" fmlaLink="N29" lockText="1" noThreeD="1"/>
</file>

<file path=xl/ctrlProps/ctrlProp153.xml><?xml version="1.0" encoding="utf-8"?>
<formControlPr xmlns="http://schemas.microsoft.com/office/spreadsheetml/2009/9/main" objectType="CheckBox" fmlaLink="N28" lockText="1" noThreeD="1"/>
</file>

<file path=xl/ctrlProps/ctrlProp154.xml><?xml version="1.0" encoding="utf-8"?>
<formControlPr xmlns="http://schemas.microsoft.com/office/spreadsheetml/2009/9/main" objectType="CheckBox" fmlaLink="N35" lockText="1" noThreeD="1"/>
</file>

<file path=xl/ctrlProps/ctrlProp155.xml><?xml version="1.0" encoding="utf-8"?>
<formControlPr xmlns="http://schemas.microsoft.com/office/spreadsheetml/2009/9/main" objectType="CheckBox" fmlaLink="N34" lockText="1" noThreeD="1"/>
</file>

<file path=xl/ctrlProps/ctrlProp156.xml><?xml version="1.0" encoding="utf-8"?>
<formControlPr xmlns="http://schemas.microsoft.com/office/spreadsheetml/2009/9/main" objectType="CheckBox" fmlaLink="$Q$31" lockText="1" noThreeD="1"/>
</file>

<file path=xl/ctrlProps/ctrlProp157.xml><?xml version="1.0" encoding="utf-8"?>
<formControlPr xmlns="http://schemas.microsoft.com/office/spreadsheetml/2009/9/main" objectType="CheckBox" fmlaLink="$Q$30" lockText="1" noThreeD="1"/>
</file>

<file path=xl/ctrlProps/ctrlProp158.xml><?xml version="1.0" encoding="utf-8"?>
<formControlPr xmlns="http://schemas.microsoft.com/office/spreadsheetml/2009/9/main" objectType="CheckBox" fmlaLink="$Q$33" lockText="1" noThreeD="1"/>
</file>

<file path=xl/ctrlProps/ctrlProp159.xml><?xml version="1.0" encoding="utf-8"?>
<formControlPr xmlns="http://schemas.microsoft.com/office/spreadsheetml/2009/9/main" objectType="CheckBox" fmlaLink="$Q$34" lockText="1" noThreeD="1"/>
</file>

<file path=xl/ctrlProps/ctrlProp16.xml><?xml version="1.0" encoding="utf-8"?>
<formControlPr xmlns="http://schemas.microsoft.com/office/spreadsheetml/2009/9/main" objectType="CheckBox" fmlaLink="L76" lockText="1" noThreeD="1"/>
</file>

<file path=xl/ctrlProps/ctrlProp160.xml><?xml version="1.0" encoding="utf-8"?>
<formControlPr xmlns="http://schemas.microsoft.com/office/spreadsheetml/2009/9/main" objectType="CheckBox" fmlaLink="$Q$32" lockText="1" noThreeD="1"/>
</file>

<file path=xl/ctrlProps/ctrlProp161.xml><?xml version="1.0" encoding="utf-8"?>
<formControlPr xmlns="http://schemas.microsoft.com/office/spreadsheetml/2009/9/main" objectType="CheckBox" fmlaLink="$Q$35" lockText="1" noThreeD="1"/>
</file>

<file path=xl/ctrlProps/ctrlProp162.xml><?xml version="1.0" encoding="utf-8"?>
<formControlPr xmlns="http://schemas.microsoft.com/office/spreadsheetml/2009/9/main" objectType="CheckBox" fmlaLink="$Q$37" lockText="1" noThreeD="1"/>
</file>

<file path=xl/ctrlProps/ctrlProp163.xml><?xml version="1.0" encoding="utf-8"?>
<formControlPr xmlns="http://schemas.microsoft.com/office/spreadsheetml/2009/9/main" objectType="CheckBox" fmlaLink="$Q$36" lockText="1" noThreeD="1"/>
</file>

<file path=xl/ctrlProps/ctrlProp164.xml><?xml version="1.0" encoding="utf-8"?>
<formControlPr xmlns="http://schemas.microsoft.com/office/spreadsheetml/2009/9/main" objectType="CheckBox" fmlaLink="N12" lockText="1" noThreeD="1"/>
</file>

<file path=xl/ctrlProps/ctrlProp165.xml><?xml version="1.0" encoding="utf-8"?>
<formControlPr xmlns="http://schemas.microsoft.com/office/spreadsheetml/2009/9/main" objectType="CheckBox" fmlaLink="N11" lockText="1" noThreeD="1"/>
</file>

<file path=xl/ctrlProps/ctrlProp166.xml><?xml version="1.0" encoding="utf-8"?>
<formControlPr xmlns="http://schemas.microsoft.com/office/spreadsheetml/2009/9/main" objectType="CheckBox" fmlaLink="N27" lockText="1" noThreeD="1"/>
</file>

<file path=xl/ctrlProps/ctrlProp167.xml><?xml version="1.0" encoding="utf-8"?>
<formControlPr xmlns="http://schemas.microsoft.com/office/spreadsheetml/2009/9/main" objectType="CheckBox" fmlaLink="N26" lockText="1" noThreeD="1"/>
</file>

<file path=xl/ctrlProps/ctrlProp168.xml><?xml version="1.0" encoding="utf-8"?>
<formControlPr xmlns="http://schemas.microsoft.com/office/spreadsheetml/2009/9/main" objectType="CheckBox" fmlaLink="N29" lockText="1" noThreeD="1"/>
</file>

<file path=xl/ctrlProps/ctrlProp169.xml><?xml version="1.0" encoding="utf-8"?>
<formControlPr xmlns="http://schemas.microsoft.com/office/spreadsheetml/2009/9/main" objectType="CheckBox" fmlaLink="N28" lockText="1" noThreeD="1"/>
</file>

<file path=xl/ctrlProps/ctrlProp17.xml><?xml version="1.0" encoding="utf-8"?>
<formControlPr xmlns="http://schemas.microsoft.com/office/spreadsheetml/2009/9/main" objectType="CheckBox" fmlaLink="L75" lockText="1" noThreeD="1"/>
</file>

<file path=xl/ctrlProps/ctrlProp170.xml><?xml version="1.0" encoding="utf-8"?>
<formControlPr xmlns="http://schemas.microsoft.com/office/spreadsheetml/2009/9/main" objectType="CheckBox" fmlaLink="N35" lockText="1" noThreeD="1"/>
</file>

<file path=xl/ctrlProps/ctrlProp171.xml><?xml version="1.0" encoding="utf-8"?>
<formControlPr xmlns="http://schemas.microsoft.com/office/spreadsheetml/2009/9/main" objectType="CheckBox" fmlaLink="N34" lockText="1" noThreeD="1"/>
</file>

<file path=xl/ctrlProps/ctrlProp172.xml><?xml version="1.0" encoding="utf-8"?>
<formControlPr xmlns="http://schemas.microsoft.com/office/spreadsheetml/2009/9/main" objectType="CheckBox" fmlaLink="$Q$31" lockText="1" noThreeD="1"/>
</file>

<file path=xl/ctrlProps/ctrlProp173.xml><?xml version="1.0" encoding="utf-8"?>
<formControlPr xmlns="http://schemas.microsoft.com/office/spreadsheetml/2009/9/main" objectType="CheckBox" fmlaLink="$Q$30" lockText="1" noThreeD="1"/>
</file>

<file path=xl/ctrlProps/ctrlProp174.xml><?xml version="1.0" encoding="utf-8"?>
<formControlPr xmlns="http://schemas.microsoft.com/office/spreadsheetml/2009/9/main" objectType="CheckBox" fmlaLink="$Q$33" lockText="1" noThreeD="1"/>
</file>

<file path=xl/ctrlProps/ctrlProp175.xml><?xml version="1.0" encoding="utf-8"?>
<formControlPr xmlns="http://schemas.microsoft.com/office/spreadsheetml/2009/9/main" objectType="CheckBox" fmlaLink="$Q$34" lockText="1" noThreeD="1"/>
</file>

<file path=xl/ctrlProps/ctrlProp176.xml><?xml version="1.0" encoding="utf-8"?>
<formControlPr xmlns="http://schemas.microsoft.com/office/spreadsheetml/2009/9/main" objectType="CheckBox" fmlaLink="$Q$32" lockText="1" noThreeD="1"/>
</file>

<file path=xl/ctrlProps/ctrlProp177.xml><?xml version="1.0" encoding="utf-8"?>
<formControlPr xmlns="http://schemas.microsoft.com/office/spreadsheetml/2009/9/main" objectType="CheckBox" fmlaLink="$Q$35" lockText="1" noThreeD="1"/>
</file>

<file path=xl/ctrlProps/ctrlProp178.xml><?xml version="1.0" encoding="utf-8"?>
<formControlPr xmlns="http://schemas.microsoft.com/office/spreadsheetml/2009/9/main" objectType="CheckBox" fmlaLink="$Q$37" lockText="1" noThreeD="1"/>
</file>

<file path=xl/ctrlProps/ctrlProp179.xml><?xml version="1.0" encoding="utf-8"?>
<formControlPr xmlns="http://schemas.microsoft.com/office/spreadsheetml/2009/9/main" objectType="CheckBox" fmlaLink="$Q$36" lockText="1" noThreeD="1"/>
</file>

<file path=xl/ctrlProps/ctrlProp18.xml><?xml version="1.0" encoding="utf-8"?>
<formControlPr xmlns="http://schemas.microsoft.com/office/spreadsheetml/2009/9/main" objectType="CheckBox" fmlaLink="L71" lockText="1" noThreeD="1"/>
</file>

<file path=xl/ctrlProps/ctrlProp180.xml><?xml version="1.0" encoding="utf-8"?>
<formControlPr xmlns="http://schemas.microsoft.com/office/spreadsheetml/2009/9/main" objectType="CheckBox" fmlaLink="N12" lockText="1" noThreeD="1"/>
</file>

<file path=xl/ctrlProps/ctrlProp181.xml><?xml version="1.0" encoding="utf-8"?>
<formControlPr xmlns="http://schemas.microsoft.com/office/spreadsheetml/2009/9/main" objectType="CheckBox" fmlaLink="N11" lockText="1" noThreeD="1"/>
</file>

<file path=xl/ctrlProps/ctrlProp182.xml><?xml version="1.0" encoding="utf-8"?>
<formControlPr xmlns="http://schemas.microsoft.com/office/spreadsheetml/2009/9/main" objectType="CheckBox" fmlaLink="N27" lockText="1" noThreeD="1"/>
</file>

<file path=xl/ctrlProps/ctrlProp183.xml><?xml version="1.0" encoding="utf-8"?>
<formControlPr xmlns="http://schemas.microsoft.com/office/spreadsheetml/2009/9/main" objectType="CheckBox" fmlaLink="N26" lockText="1" noThreeD="1"/>
</file>

<file path=xl/ctrlProps/ctrlProp184.xml><?xml version="1.0" encoding="utf-8"?>
<formControlPr xmlns="http://schemas.microsoft.com/office/spreadsheetml/2009/9/main" objectType="CheckBox" fmlaLink="N29" lockText="1" noThreeD="1"/>
</file>

<file path=xl/ctrlProps/ctrlProp185.xml><?xml version="1.0" encoding="utf-8"?>
<formControlPr xmlns="http://schemas.microsoft.com/office/spreadsheetml/2009/9/main" objectType="CheckBox" fmlaLink="N28" lockText="1" noThreeD="1"/>
</file>

<file path=xl/ctrlProps/ctrlProp186.xml><?xml version="1.0" encoding="utf-8"?>
<formControlPr xmlns="http://schemas.microsoft.com/office/spreadsheetml/2009/9/main" objectType="CheckBox" fmlaLink="N35" lockText="1" noThreeD="1"/>
</file>

<file path=xl/ctrlProps/ctrlProp187.xml><?xml version="1.0" encoding="utf-8"?>
<formControlPr xmlns="http://schemas.microsoft.com/office/spreadsheetml/2009/9/main" objectType="CheckBox" fmlaLink="N34" lockText="1" noThreeD="1"/>
</file>

<file path=xl/ctrlProps/ctrlProp188.xml><?xml version="1.0" encoding="utf-8"?>
<formControlPr xmlns="http://schemas.microsoft.com/office/spreadsheetml/2009/9/main" objectType="CheckBox" fmlaLink="$Q$31" lockText="1" noThreeD="1"/>
</file>

<file path=xl/ctrlProps/ctrlProp189.xml><?xml version="1.0" encoding="utf-8"?>
<formControlPr xmlns="http://schemas.microsoft.com/office/spreadsheetml/2009/9/main" objectType="CheckBox" fmlaLink="$Q$30" lockText="1" noThreeD="1"/>
</file>

<file path=xl/ctrlProps/ctrlProp19.xml><?xml version="1.0" encoding="utf-8"?>
<formControlPr xmlns="http://schemas.microsoft.com/office/spreadsheetml/2009/9/main" objectType="CheckBox" fmlaLink="L70" lockText="1" noThreeD="1"/>
</file>

<file path=xl/ctrlProps/ctrlProp190.xml><?xml version="1.0" encoding="utf-8"?>
<formControlPr xmlns="http://schemas.microsoft.com/office/spreadsheetml/2009/9/main" objectType="CheckBox" fmlaLink="$Q$33" lockText="1" noThreeD="1"/>
</file>

<file path=xl/ctrlProps/ctrlProp191.xml><?xml version="1.0" encoding="utf-8"?>
<formControlPr xmlns="http://schemas.microsoft.com/office/spreadsheetml/2009/9/main" objectType="CheckBox" fmlaLink="$Q$34" lockText="1" noThreeD="1"/>
</file>

<file path=xl/ctrlProps/ctrlProp192.xml><?xml version="1.0" encoding="utf-8"?>
<formControlPr xmlns="http://schemas.microsoft.com/office/spreadsheetml/2009/9/main" objectType="CheckBox" fmlaLink="$Q$32" lockText="1" noThreeD="1"/>
</file>

<file path=xl/ctrlProps/ctrlProp193.xml><?xml version="1.0" encoding="utf-8"?>
<formControlPr xmlns="http://schemas.microsoft.com/office/spreadsheetml/2009/9/main" objectType="CheckBox" fmlaLink="$Q$35" lockText="1" noThreeD="1"/>
</file>

<file path=xl/ctrlProps/ctrlProp194.xml><?xml version="1.0" encoding="utf-8"?>
<formControlPr xmlns="http://schemas.microsoft.com/office/spreadsheetml/2009/9/main" objectType="CheckBox" fmlaLink="$Q$37" lockText="1" noThreeD="1"/>
</file>

<file path=xl/ctrlProps/ctrlProp195.xml><?xml version="1.0" encoding="utf-8"?>
<formControlPr xmlns="http://schemas.microsoft.com/office/spreadsheetml/2009/9/main" objectType="CheckBox" fmlaLink="$Q$36" lockText="1" noThreeD="1"/>
</file>

<file path=xl/ctrlProps/ctrlProp196.xml><?xml version="1.0" encoding="utf-8"?>
<formControlPr xmlns="http://schemas.microsoft.com/office/spreadsheetml/2009/9/main" objectType="CheckBox" fmlaLink="N12" lockText="1" noThreeD="1"/>
</file>

<file path=xl/ctrlProps/ctrlProp197.xml><?xml version="1.0" encoding="utf-8"?>
<formControlPr xmlns="http://schemas.microsoft.com/office/spreadsheetml/2009/9/main" objectType="CheckBox" fmlaLink="N11" lockText="1" noThreeD="1"/>
</file>

<file path=xl/ctrlProps/ctrlProp198.xml><?xml version="1.0" encoding="utf-8"?>
<formControlPr xmlns="http://schemas.microsoft.com/office/spreadsheetml/2009/9/main" objectType="CheckBox" fmlaLink="N27" lockText="1" noThreeD="1"/>
</file>

<file path=xl/ctrlProps/ctrlProp199.xml><?xml version="1.0" encoding="utf-8"?>
<formControlPr xmlns="http://schemas.microsoft.com/office/spreadsheetml/2009/9/main" objectType="CheckBox" fmlaLink="N26" lockText="1" noThreeD="1"/>
</file>

<file path=xl/ctrlProps/ctrlProp2.xml><?xml version="1.0" encoding="utf-8"?>
<formControlPr xmlns="http://schemas.microsoft.com/office/spreadsheetml/2009/9/main" objectType="CheckBox" fmlaLink="O127" lockText="1" noThreeD="1"/>
</file>

<file path=xl/ctrlProps/ctrlProp20.xml><?xml version="1.0" encoding="utf-8"?>
<formControlPr xmlns="http://schemas.microsoft.com/office/spreadsheetml/2009/9/main" objectType="CheckBox" fmlaLink="L53" lockText="1" noThreeD="1"/>
</file>

<file path=xl/ctrlProps/ctrlProp200.xml><?xml version="1.0" encoding="utf-8"?>
<formControlPr xmlns="http://schemas.microsoft.com/office/spreadsheetml/2009/9/main" objectType="CheckBox" fmlaLink="N29" lockText="1" noThreeD="1"/>
</file>

<file path=xl/ctrlProps/ctrlProp201.xml><?xml version="1.0" encoding="utf-8"?>
<formControlPr xmlns="http://schemas.microsoft.com/office/spreadsheetml/2009/9/main" objectType="CheckBox" fmlaLink="N28" lockText="1" noThreeD="1"/>
</file>

<file path=xl/ctrlProps/ctrlProp202.xml><?xml version="1.0" encoding="utf-8"?>
<formControlPr xmlns="http://schemas.microsoft.com/office/spreadsheetml/2009/9/main" objectType="CheckBox" fmlaLink="N35" lockText="1" noThreeD="1"/>
</file>

<file path=xl/ctrlProps/ctrlProp203.xml><?xml version="1.0" encoding="utf-8"?>
<formControlPr xmlns="http://schemas.microsoft.com/office/spreadsheetml/2009/9/main" objectType="CheckBox" fmlaLink="N34" lockText="1" noThreeD="1"/>
</file>

<file path=xl/ctrlProps/ctrlProp204.xml><?xml version="1.0" encoding="utf-8"?>
<formControlPr xmlns="http://schemas.microsoft.com/office/spreadsheetml/2009/9/main" objectType="CheckBox" fmlaLink="$Q$31" lockText="1" noThreeD="1"/>
</file>

<file path=xl/ctrlProps/ctrlProp205.xml><?xml version="1.0" encoding="utf-8"?>
<formControlPr xmlns="http://schemas.microsoft.com/office/spreadsheetml/2009/9/main" objectType="CheckBox" fmlaLink="$Q$30" lockText="1" noThreeD="1"/>
</file>

<file path=xl/ctrlProps/ctrlProp206.xml><?xml version="1.0" encoding="utf-8"?>
<formControlPr xmlns="http://schemas.microsoft.com/office/spreadsheetml/2009/9/main" objectType="CheckBox" fmlaLink="$Q$33" lockText="1" noThreeD="1"/>
</file>

<file path=xl/ctrlProps/ctrlProp207.xml><?xml version="1.0" encoding="utf-8"?>
<formControlPr xmlns="http://schemas.microsoft.com/office/spreadsheetml/2009/9/main" objectType="CheckBox" fmlaLink="$Q$34" lockText="1" noThreeD="1"/>
</file>

<file path=xl/ctrlProps/ctrlProp208.xml><?xml version="1.0" encoding="utf-8"?>
<formControlPr xmlns="http://schemas.microsoft.com/office/spreadsheetml/2009/9/main" objectType="CheckBox" fmlaLink="$Q$32" lockText="1" noThreeD="1"/>
</file>

<file path=xl/ctrlProps/ctrlProp209.xml><?xml version="1.0" encoding="utf-8"?>
<formControlPr xmlns="http://schemas.microsoft.com/office/spreadsheetml/2009/9/main" objectType="CheckBox" fmlaLink="$Q$35" lockText="1" noThreeD="1"/>
</file>

<file path=xl/ctrlProps/ctrlProp21.xml><?xml version="1.0" encoding="utf-8"?>
<formControlPr xmlns="http://schemas.microsoft.com/office/spreadsheetml/2009/9/main" objectType="CheckBox" fmlaLink="L52" noThreeD="1"/>
</file>

<file path=xl/ctrlProps/ctrlProp210.xml><?xml version="1.0" encoding="utf-8"?>
<formControlPr xmlns="http://schemas.microsoft.com/office/spreadsheetml/2009/9/main" objectType="CheckBox" fmlaLink="$Q$37" lockText="1" noThreeD="1"/>
</file>

<file path=xl/ctrlProps/ctrlProp211.xml><?xml version="1.0" encoding="utf-8"?>
<formControlPr xmlns="http://schemas.microsoft.com/office/spreadsheetml/2009/9/main" objectType="CheckBox" fmlaLink="$Q$36" lockText="1" noThreeD="1"/>
</file>

<file path=xl/ctrlProps/ctrlProp212.xml><?xml version="1.0" encoding="utf-8"?>
<formControlPr xmlns="http://schemas.microsoft.com/office/spreadsheetml/2009/9/main" objectType="CheckBox" fmlaLink="N12" lockText="1" noThreeD="1"/>
</file>

<file path=xl/ctrlProps/ctrlProp213.xml><?xml version="1.0" encoding="utf-8"?>
<formControlPr xmlns="http://schemas.microsoft.com/office/spreadsheetml/2009/9/main" objectType="CheckBox" fmlaLink="N11" lockText="1" noThreeD="1"/>
</file>

<file path=xl/ctrlProps/ctrlProp214.xml><?xml version="1.0" encoding="utf-8"?>
<formControlPr xmlns="http://schemas.microsoft.com/office/spreadsheetml/2009/9/main" objectType="CheckBox" fmlaLink="N27" lockText="1" noThreeD="1"/>
</file>

<file path=xl/ctrlProps/ctrlProp215.xml><?xml version="1.0" encoding="utf-8"?>
<formControlPr xmlns="http://schemas.microsoft.com/office/spreadsheetml/2009/9/main" objectType="CheckBox" fmlaLink="N26" lockText="1" noThreeD="1"/>
</file>

<file path=xl/ctrlProps/ctrlProp216.xml><?xml version="1.0" encoding="utf-8"?>
<formControlPr xmlns="http://schemas.microsoft.com/office/spreadsheetml/2009/9/main" objectType="CheckBox" fmlaLink="N29" lockText="1" noThreeD="1"/>
</file>

<file path=xl/ctrlProps/ctrlProp217.xml><?xml version="1.0" encoding="utf-8"?>
<formControlPr xmlns="http://schemas.microsoft.com/office/spreadsheetml/2009/9/main" objectType="CheckBox" fmlaLink="N28" lockText="1" noThreeD="1"/>
</file>

<file path=xl/ctrlProps/ctrlProp218.xml><?xml version="1.0" encoding="utf-8"?>
<formControlPr xmlns="http://schemas.microsoft.com/office/spreadsheetml/2009/9/main" objectType="CheckBox" fmlaLink="N35" lockText="1" noThreeD="1"/>
</file>

<file path=xl/ctrlProps/ctrlProp219.xml><?xml version="1.0" encoding="utf-8"?>
<formControlPr xmlns="http://schemas.microsoft.com/office/spreadsheetml/2009/9/main" objectType="CheckBox" fmlaLink="N34" lockText="1" noThreeD="1"/>
</file>

<file path=xl/ctrlProps/ctrlProp22.xml><?xml version="1.0" encoding="utf-8"?>
<formControlPr xmlns="http://schemas.microsoft.com/office/spreadsheetml/2009/9/main" objectType="CheckBox" fmlaLink="L121" lockText="1" noThreeD="1"/>
</file>

<file path=xl/ctrlProps/ctrlProp220.xml><?xml version="1.0" encoding="utf-8"?>
<formControlPr xmlns="http://schemas.microsoft.com/office/spreadsheetml/2009/9/main" objectType="CheckBox" fmlaLink="$Q$31" lockText="1" noThreeD="1"/>
</file>

<file path=xl/ctrlProps/ctrlProp221.xml><?xml version="1.0" encoding="utf-8"?>
<formControlPr xmlns="http://schemas.microsoft.com/office/spreadsheetml/2009/9/main" objectType="CheckBox" fmlaLink="$Q$30" lockText="1" noThreeD="1"/>
</file>

<file path=xl/ctrlProps/ctrlProp222.xml><?xml version="1.0" encoding="utf-8"?>
<formControlPr xmlns="http://schemas.microsoft.com/office/spreadsheetml/2009/9/main" objectType="CheckBox" fmlaLink="$Q$33" lockText="1" noThreeD="1"/>
</file>

<file path=xl/ctrlProps/ctrlProp223.xml><?xml version="1.0" encoding="utf-8"?>
<formControlPr xmlns="http://schemas.microsoft.com/office/spreadsheetml/2009/9/main" objectType="CheckBox" fmlaLink="$Q$34" lockText="1" noThreeD="1"/>
</file>

<file path=xl/ctrlProps/ctrlProp224.xml><?xml version="1.0" encoding="utf-8"?>
<formControlPr xmlns="http://schemas.microsoft.com/office/spreadsheetml/2009/9/main" objectType="CheckBox" fmlaLink="$Q$32" lockText="1" noThreeD="1"/>
</file>

<file path=xl/ctrlProps/ctrlProp225.xml><?xml version="1.0" encoding="utf-8"?>
<formControlPr xmlns="http://schemas.microsoft.com/office/spreadsheetml/2009/9/main" objectType="CheckBox" fmlaLink="$Q$35" lockText="1" noThreeD="1"/>
</file>

<file path=xl/ctrlProps/ctrlProp226.xml><?xml version="1.0" encoding="utf-8"?>
<formControlPr xmlns="http://schemas.microsoft.com/office/spreadsheetml/2009/9/main" objectType="CheckBox" fmlaLink="$Q$37" lockText="1" noThreeD="1"/>
</file>

<file path=xl/ctrlProps/ctrlProp227.xml><?xml version="1.0" encoding="utf-8"?>
<formControlPr xmlns="http://schemas.microsoft.com/office/spreadsheetml/2009/9/main" objectType="CheckBox" fmlaLink="$Q$36" lockText="1" noThreeD="1"/>
</file>

<file path=xl/ctrlProps/ctrlProp228.xml><?xml version="1.0" encoding="utf-8"?>
<formControlPr xmlns="http://schemas.microsoft.com/office/spreadsheetml/2009/9/main" objectType="CheckBox" fmlaLink="N12" lockText="1" noThreeD="1"/>
</file>

<file path=xl/ctrlProps/ctrlProp229.xml><?xml version="1.0" encoding="utf-8"?>
<formControlPr xmlns="http://schemas.microsoft.com/office/spreadsheetml/2009/9/main" objectType="CheckBox" fmlaLink="N11" lockText="1" noThreeD="1"/>
</file>

<file path=xl/ctrlProps/ctrlProp23.xml><?xml version="1.0" encoding="utf-8"?>
<formControlPr xmlns="http://schemas.microsoft.com/office/spreadsheetml/2009/9/main" objectType="CheckBox" fmlaLink="L120" lockText="1" noThreeD="1"/>
</file>

<file path=xl/ctrlProps/ctrlProp230.xml><?xml version="1.0" encoding="utf-8"?>
<formControlPr xmlns="http://schemas.microsoft.com/office/spreadsheetml/2009/9/main" objectType="CheckBox" fmlaLink="N27" lockText="1" noThreeD="1"/>
</file>

<file path=xl/ctrlProps/ctrlProp231.xml><?xml version="1.0" encoding="utf-8"?>
<formControlPr xmlns="http://schemas.microsoft.com/office/spreadsheetml/2009/9/main" objectType="CheckBox" fmlaLink="N26" lockText="1" noThreeD="1"/>
</file>

<file path=xl/ctrlProps/ctrlProp232.xml><?xml version="1.0" encoding="utf-8"?>
<formControlPr xmlns="http://schemas.microsoft.com/office/spreadsheetml/2009/9/main" objectType="CheckBox" fmlaLink="N29" lockText="1" noThreeD="1"/>
</file>

<file path=xl/ctrlProps/ctrlProp233.xml><?xml version="1.0" encoding="utf-8"?>
<formControlPr xmlns="http://schemas.microsoft.com/office/spreadsheetml/2009/9/main" objectType="CheckBox" fmlaLink="N28" lockText="1" noThreeD="1"/>
</file>

<file path=xl/ctrlProps/ctrlProp234.xml><?xml version="1.0" encoding="utf-8"?>
<formControlPr xmlns="http://schemas.microsoft.com/office/spreadsheetml/2009/9/main" objectType="CheckBox" fmlaLink="N35" lockText="1" noThreeD="1"/>
</file>

<file path=xl/ctrlProps/ctrlProp235.xml><?xml version="1.0" encoding="utf-8"?>
<formControlPr xmlns="http://schemas.microsoft.com/office/spreadsheetml/2009/9/main" objectType="CheckBox" fmlaLink="N34" lockText="1" noThreeD="1"/>
</file>

<file path=xl/ctrlProps/ctrlProp236.xml><?xml version="1.0" encoding="utf-8"?>
<formControlPr xmlns="http://schemas.microsoft.com/office/spreadsheetml/2009/9/main" objectType="CheckBox" fmlaLink="$Q$31" lockText="1" noThreeD="1"/>
</file>

<file path=xl/ctrlProps/ctrlProp237.xml><?xml version="1.0" encoding="utf-8"?>
<formControlPr xmlns="http://schemas.microsoft.com/office/spreadsheetml/2009/9/main" objectType="CheckBox" fmlaLink="$Q$30" lockText="1" noThreeD="1"/>
</file>

<file path=xl/ctrlProps/ctrlProp238.xml><?xml version="1.0" encoding="utf-8"?>
<formControlPr xmlns="http://schemas.microsoft.com/office/spreadsheetml/2009/9/main" objectType="CheckBox" fmlaLink="$Q$33" lockText="1" noThreeD="1"/>
</file>

<file path=xl/ctrlProps/ctrlProp239.xml><?xml version="1.0" encoding="utf-8"?>
<formControlPr xmlns="http://schemas.microsoft.com/office/spreadsheetml/2009/9/main" objectType="CheckBox" fmlaLink="$Q$34" lockText="1" noThreeD="1"/>
</file>

<file path=xl/ctrlProps/ctrlProp24.xml><?xml version="1.0" encoding="utf-8"?>
<formControlPr xmlns="http://schemas.microsoft.com/office/spreadsheetml/2009/9/main" objectType="CheckBox" fmlaLink="L123" lockText="1" noThreeD="1"/>
</file>

<file path=xl/ctrlProps/ctrlProp240.xml><?xml version="1.0" encoding="utf-8"?>
<formControlPr xmlns="http://schemas.microsoft.com/office/spreadsheetml/2009/9/main" objectType="CheckBox" fmlaLink="$Q$32" lockText="1" noThreeD="1"/>
</file>

<file path=xl/ctrlProps/ctrlProp241.xml><?xml version="1.0" encoding="utf-8"?>
<formControlPr xmlns="http://schemas.microsoft.com/office/spreadsheetml/2009/9/main" objectType="CheckBox" fmlaLink="$Q$35" lockText="1" noThreeD="1"/>
</file>

<file path=xl/ctrlProps/ctrlProp242.xml><?xml version="1.0" encoding="utf-8"?>
<formControlPr xmlns="http://schemas.microsoft.com/office/spreadsheetml/2009/9/main" objectType="CheckBox" fmlaLink="$Q$37" lockText="1" noThreeD="1"/>
</file>

<file path=xl/ctrlProps/ctrlProp243.xml><?xml version="1.0" encoding="utf-8"?>
<formControlPr xmlns="http://schemas.microsoft.com/office/spreadsheetml/2009/9/main" objectType="CheckBox" fmlaLink="$Q$36" lockText="1" noThreeD="1"/>
</file>

<file path=xl/ctrlProps/ctrlProp244.xml><?xml version="1.0" encoding="utf-8"?>
<formControlPr xmlns="http://schemas.microsoft.com/office/spreadsheetml/2009/9/main" objectType="CheckBox" fmlaLink="N12" lockText="1" noThreeD="1"/>
</file>

<file path=xl/ctrlProps/ctrlProp245.xml><?xml version="1.0" encoding="utf-8"?>
<formControlPr xmlns="http://schemas.microsoft.com/office/spreadsheetml/2009/9/main" objectType="CheckBox" fmlaLink="N11" lockText="1" noThreeD="1"/>
</file>

<file path=xl/ctrlProps/ctrlProp246.xml><?xml version="1.0" encoding="utf-8"?>
<formControlPr xmlns="http://schemas.microsoft.com/office/spreadsheetml/2009/9/main" objectType="CheckBox" fmlaLink="N27" lockText="1" noThreeD="1"/>
</file>

<file path=xl/ctrlProps/ctrlProp247.xml><?xml version="1.0" encoding="utf-8"?>
<formControlPr xmlns="http://schemas.microsoft.com/office/spreadsheetml/2009/9/main" objectType="CheckBox" fmlaLink="N26" lockText="1" noThreeD="1"/>
</file>

<file path=xl/ctrlProps/ctrlProp248.xml><?xml version="1.0" encoding="utf-8"?>
<formControlPr xmlns="http://schemas.microsoft.com/office/spreadsheetml/2009/9/main" objectType="CheckBox" fmlaLink="N29" lockText="1" noThreeD="1"/>
</file>

<file path=xl/ctrlProps/ctrlProp249.xml><?xml version="1.0" encoding="utf-8"?>
<formControlPr xmlns="http://schemas.microsoft.com/office/spreadsheetml/2009/9/main" objectType="CheckBox" fmlaLink="N28" lockText="1" noThreeD="1"/>
</file>

<file path=xl/ctrlProps/ctrlProp25.xml><?xml version="1.0" encoding="utf-8"?>
<formControlPr xmlns="http://schemas.microsoft.com/office/spreadsheetml/2009/9/main" objectType="CheckBox" fmlaLink="L122" lockText="1" noThreeD="1"/>
</file>

<file path=xl/ctrlProps/ctrlProp250.xml><?xml version="1.0" encoding="utf-8"?>
<formControlPr xmlns="http://schemas.microsoft.com/office/spreadsheetml/2009/9/main" objectType="CheckBox" fmlaLink="N35" lockText="1" noThreeD="1"/>
</file>

<file path=xl/ctrlProps/ctrlProp251.xml><?xml version="1.0" encoding="utf-8"?>
<formControlPr xmlns="http://schemas.microsoft.com/office/spreadsheetml/2009/9/main" objectType="CheckBox" fmlaLink="N34" lockText="1" noThreeD="1"/>
</file>

<file path=xl/ctrlProps/ctrlProp252.xml><?xml version="1.0" encoding="utf-8"?>
<formControlPr xmlns="http://schemas.microsoft.com/office/spreadsheetml/2009/9/main" objectType="CheckBox" fmlaLink="$Q$31" lockText="1" noThreeD="1"/>
</file>

<file path=xl/ctrlProps/ctrlProp253.xml><?xml version="1.0" encoding="utf-8"?>
<formControlPr xmlns="http://schemas.microsoft.com/office/spreadsheetml/2009/9/main" objectType="CheckBox" fmlaLink="$Q$30" lockText="1" noThreeD="1"/>
</file>

<file path=xl/ctrlProps/ctrlProp254.xml><?xml version="1.0" encoding="utf-8"?>
<formControlPr xmlns="http://schemas.microsoft.com/office/spreadsheetml/2009/9/main" objectType="CheckBox" fmlaLink="$Q$33" lockText="1" noThreeD="1"/>
</file>

<file path=xl/ctrlProps/ctrlProp255.xml><?xml version="1.0" encoding="utf-8"?>
<formControlPr xmlns="http://schemas.microsoft.com/office/spreadsheetml/2009/9/main" objectType="CheckBox" fmlaLink="$Q$34" lockText="1" noThreeD="1"/>
</file>

<file path=xl/ctrlProps/ctrlProp256.xml><?xml version="1.0" encoding="utf-8"?>
<formControlPr xmlns="http://schemas.microsoft.com/office/spreadsheetml/2009/9/main" objectType="CheckBox" fmlaLink="$Q$32" lockText="1" noThreeD="1"/>
</file>

<file path=xl/ctrlProps/ctrlProp257.xml><?xml version="1.0" encoding="utf-8"?>
<formControlPr xmlns="http://schemas.microsoft.com/office/spreadsheetml/2009/9/main" objectType="CheckBox" fmlaLink="$Q$35" lockText="1" noThreeD="1"/>
</file>

<file path=xl/ctrlProps/ctrlProp258.xml><?xml version="1.0" encoding="utf-8"?>
<formControlPr xmlns="http://schemas.microsoft.com/office/spreadsheetml/2009/9/main" objectType="CheckBox" fmlaLink="$Q$37" lockText="1" noThreeD="1"/>
</file>

<file path=xl/ctrlProps/ctrlProp259.xml><?xml version="1.0" encoding="utf-8"?>
<formControlPr xmlns="http://schemas.microsoft.com/office/spreadsheetml/2009/9/main" objectType="CheckBox" fmlaLink="$Q$36" lockText="1" noThreeD="1"/>
</file>

<file path=xl/ctrlProps/ctrlProp26.xml><?xml version="1.0" encoding="utf-8"?>
<formControlPr xmlns="http://schemas.microsoft.com/office/spreadsheetml/2009/9/main" objectType="CheckBox" fmlaLink="L129" lockText="1" noThreeD="1"/>
</file>

<file path=xl/ctrlProps/ctrlProp260.xml><?xml version="1.0" encoding="utf-8"?>
<formControlPr xmlns="http://schemas.microsoft.com/office/spreadsheetml/2009/9/main" objectType="CheckBox" fmlaLink="N12" lockText="1" noThreeD="1"/>
</file>

<file path=xl/ctrlProps/ctrlProp261.xml><?xml version="1.0" encoding="utf-8"?>
<formControlPr xmlns="http://schemas.microsoft.com/office/spreadsheetml/2009/9/main" objectType="CheckBox" fmlaLink="N11" lockText="1" noThreeD="1"/>
</file>

<file path=xl/ctrlProps/ctrlProp262.xml><?xml version="1.0" encoding="utf-8"?>
<formControlPr xmlns="http://schemas.microsoft.com/office/spreadsheetml/2009/9/main" objectType="CheckBox" fmlaLink="N27" lockText="1" noThreeD="1"/>
</file>

<file path=xl/ctrlProps/ctrlProp263.xml><?xml version="1.0" encoding="utf-8"?>
<formControlPr xmlns="http://schemas.microsoft.com/office/spreadsheetml/2009/9/main" objectType="CheckBox" fmlaLink="N26" lockText="1" noThreeD="1"/>
</file>

<file path=xl/ctrlProps/ctrlProp264.xml><?xml version="1.0" encoding="utf-8"?>
<formControlPr xmlns="http://schemas.microsoft.com/office/spreadsheetml/2009/9/main" objectType="CheckBox" fmlaLink="N29" lockText="1" noThreeD="1"/>
</file>

<file path=xl/ctrlProps/ctrlProp265.xml><?xml version="1.0" encoding="utf-8"?>
<formControlPr xmlns="http://schemas.microsoft.com/office/spreadsheetml/2009/9/main" objectType="CheckBox" fmlaLink="N28" lockText="1" noThreeD="1"/>
</file>

<file path=xl/ctrlProps/ctrlProp266.xml><?xml version="1.0" encoding="utf-8"?>
<formControlPr xmlns="http://schemas.microsoft.com/office/spreadsheetml/2009/9/main" objectType="CheckBox" fmlaLink="N35" lockText="1" noThreeD="1"/>
</file>

<file path=xl/ctrlProps/ctrlProp267.xml><?xml version="1.0" encoding="utf-8"?>
<formControlPr xmlns="http://schemas.microsoft.com/office/spreadsheetml/2009/9/main" objectType="CheckBox" fmlaLink="N34" lockText="1" noThreeD="1"/>
</file>

<file path=xl/ctrlProps/ctrlProp268.xml><?xml version="1.0" encoding="utf-8"?>
<formControlPr xmlns="http://schemas.microsoft.com/office/spreadsheetml/2009/9/main" objectType="CheckBox" fmlaLink="$Q$31" lockText="1" noThreeD="1"/>
</file>

<file path=xl/ctrlProps/ctrlProp269.xml><?xml version="1.0" encoding="utf-8"?>
<formControlPr xmlns="http://schemas.microsoft.com/office/spreadsheetml/2009/9/main" objectType="CheckBox" fmlaLink="$Q$30" lockText="1" noThreeD="1"/>
</file>

<file path=xl/ctrlProps/ctrlProp27.xml><?xml version="1.0" encoding="utf-8"?>
<formControlPr xmlns="http://schemas.microsoft.com/office/spreadsheetml/2009/9/main" objectType="CheckBox" fmlaLink="L128" lockText="1" noThreeD="1"/>
</file>

<file path=xl/ctrlProps/ctrlProp270.xml><?xml version="1.0" encoding="utf-8"?>
<formControlPr xmlns="http://schemas.microsoft.com/office/spreadsheetml/2009/9/main" objectType="CheckBox" fmlaLink="$Q$33" lockText="1" noThreeD="1"/>
</file>

<file path=xl/ctrlProps/ctrlProp271.xml><?xml version="1.0" encoding="utf-8"?>
<formControlPr xmlns="http://schemas.microsoft.com/office/spreadsheetml/2009/9/main" objectType="CheckBox" fmlaLink="$Q$34" lockText="1" noThreeD="1"/>
</file>

<file path=xl/ctrlProps/ctrlProp272.xml><?xml version="1.0" encoding="utf-8"?>
<formControlPr xmlns="http://schemas.microsoft.com/office/spreadsheetml/2009/9/main" objectType="CheckBox" fmlaLink="$Q$32" lockText="1" noThreeD="1"/>
</file>

<file path=xl/ctrlProps/ctrlProp273.xml><?xml version="1.0" encoding="utf-8"?>
<formControlPr xmlns="http://schemas.microsoft.com/office/spreadsheetml/2009/9/main" objectType="CheckBox" fmlaLink="$Q$35" lockText="1" noThreeD="1"/>
</file>

<file path=xl/ctrlProps/ctrlProp274.xml><?xml version="1.0" encoding="utf-8"?>
<formControlPr xmlns="http://schemas.microsoft.com/office/spreadsheetml/2009/9/main" objectType="CheckBox" fmlaLink="$Q$37" lockText="1" noThreeD="1"/>
</file>

<file path=xl/ctrlProps/ctrlProp275.xml><?xml version="1.0" encoding="utf-8"?>
<formControlPr xmlns="http://schemas.microsoft.com/office/spreadsheetml/2009/9/main" objectType="CheckBox" fmlaLink="$Q$36" lockText="1" noThreeD="1"/>
</file>

<file path=xl/ctrlProps/ctrlProp276.xml><?xml version="1.0" encoding="utf-8"?>
<formControlPr xmlns="http://schemas.microsoft.com/office/spreadsheetml/2009/9/main" objectType="CheckBox" fmlaLink="N12" lockText="1" noThreeD="1"/>
</file>

<file path=xl/ctrlProps/ctrlProp277.xml><?xml version="1.0" encoding="utf-8"?>
<formControlPr xmlns="http://schemas.microsoft.com/office/spreadsheetml/2009/9/main" objectType="CheckBox" fmlaLink="N11" lockText="1" noThreeD="1"/>
</file>

<file path=xl/ctrlProps/ctrlProp278.xml><?xml version="1.0" encoding="utf-8"?>
<formControlPr xmlns="http://schemas.microsoft.com/office/spreadsheetml/2009/9/main" objectType="CheckBox" fmlaLink="N27" lockText="1" noThreeD="1"/>
</file>

<file path=xl/ctrlProps/ctrlProp279.xml><?xml version="1.0" encoding="utf-8"?>
<formControlPr xmlns="http://schemas.microsoft.com/office/spreadsheetml/2009/9/main" objectType="CheckBox" fmlaLink="N26" lockText="1" noThreeD="1"/>
</file>

<file path=xl/ctrlProps/ctrlProp28.xml><?xml version="1.0" encoding="utf-8"?>
<formControlPr xmlns="http://schemas.microsoft.com/office/spreadsheetml/2009/9/main" objectType="CheckBox" fmlaLink="$O$125" lockText="1" noThreeD="1"/>
</file>

<file path=xl/ctrlProps/ctrlProp280.xml><?xml version="1.0" encoding="utf-8"?>
<formControlPr xmlns="http://schemas.microsoft.com/office/spreadsheetml/2009/9/main" objectType="CheckBox" fmlaLink="N29" lockText="1" noThreeD="1"/>
</file>

<file path=xl/ctrlProps/ctrlProp281.xml><?xml version="1.0" encoding="utf-8"?>
<formControlPr xmlns="http://schemas.microsoft.com/office/spreadsheetml/2009/9/main" objectType="CheckBox" fmlaLink="N28" lockText="1" noThreeD="1"/>
</file>

<file path=xl/ctrlProps/ctrlProp282.xml><?xml version="1.0" encoding="utf-8"?>
<formControlPr xmlns="http://schemas.microsoft.com/office/spreadsheetml/2009/9/main" objectType="CheckBox" fmlaLink="N35" lockText="1" noThreeD="1"/>
</file>

<file path=xl/ctrlProps/ctrlProp283.xml><?xml version="1.0" encoding="utf-8"?>
<formControlPr xmlns="http://schemas.microsoft.com/office/spreadsheetml/2009/9/main" objectType="CheckBox" fmlaLink="N34" lockText="1" noThreeD="1"/>
</file>

<file path=xl/ctrlProps/ctrlProp284.xml><?xml version="1.0" encoding="utf-8"?>
<formControlPr xmlns="http://schemas.microsoft.com/office/spreadsheetml/2009/9/main" objectType="CheckBox" fmlaLink="$Q$31" lockText="1" noThreeD="1"/>
</file>

<file path=xl/ctrlProps/ctrlProp285.xml><?xml version="1.0" encoding="utf-8"?>
<formControlPr xmlns="http://schemas.microsoft.com/office/spreadsheetml/2009/9/main" objectType="CheckBox" fmlaLink="$Q$30" lockText="1" noThreeD="1"/>
</file>

<file path=xl/ctrlProps/ctrlProp286.xml><?xml version="1.0" encoding="utf-8"?>
<formControlPr xmlns="http://schemas.microsoft.com/office/spreadsheetml/2009/9/main" objectType="CheckBox" fmlaLink="$Q$33" lockText="1" noThreeD="1"/>
</file>

<file path=xl/ctrlProps/ctrlProp287.xml><?xml version="1.0" encoding="utf-8"?>
<formControlPr xmlns="http://schemas.microsoft.com/office/spreadsheetml/2009/9/main" objectType="CheckBox" fmlaLink="$Q$34" lockText="1" noThreeD="1"/>
</file>

<file path=xl/ctrlProps/ctrlProp288.xml><?xml version="1.0" encoding="utf-8"?>
<formControlPr xmlns="http://schemas.microsoft.com/office/spreadsheetml/2009/9/main" objectType="CheckBox" fmlaLink="$Q$32" lockText="1" noThreeD="1"/>
</file>

<file path=xl/ctrlProps/ctrlProp289.xml><?xml version="1.0" encoding="utf-8"?>
<formControlPr xmlns="http://schemas.microsoft.com/office/spreadsheetml/2009/9/main" objectType="CheckBox" fmlaLink="$Q$35" lockText="1" noThreeD="1"/>
</file>

<file path=xl/ctrlProps/ctrlProp29.xml><?xml version="1.0" encoding="utf-8"?>
<formControlPr xmlns="http://schemas.microsoft.com/office/spreadsheetml/2009/9/main" objectType="CheckBox" fmlaLink="$Q$30" lockText="1" noThreeD="1"/>
</file>

<file path=xl/ctrlProps/ctrlProp290.xml><?xml version="1.0" encoding="utf-8"?>
<formControlPr xmlns="http://schemas.microsoft.com/office/spreadsheetml/2009/9/main" objectType="CheckBox" fmlaLink="$Q$37" lockText="1" noThreeD="1"/>
</file>

<file path=xl/ctrlProps/ctrlProp291.xml><?xml version="1.0" encoding="utf-8"?>
<formControlPr xmlns="http://schemas.microsoft.com/office/spreadsheetml/2009/9/main" objectType="CheckBox" fmlaLink="$Q$36" lockText="1" noThreeD="1"/>
</file>

<file path=xl/ctrlProps/ctrlProp292.xml><?xml version="1.0" encoding="utf-8"?>
<formControlPr xmlns="http://schemas.microsoft.com/office/spreadsheetml/2009/9/main" objectType="CheckBox" fmlaLink="N12" lockText="1" noThreeD="1"/>
</file>

<file path=xl/ctrlProps/ctrlProp293.xml><?xml version="1.0" encoding="utf-8"?>
<formControlPr xmlns="http://schemas.microsoft.com/office/spreadsheetml/2009/9/main" objectType="CheckBox" fmlaLink="N11" lockText="1" noThreeD="1"/>
</file>

<file path=xl/ctrlProps/ctrlProp294.xml><?xml version="1.0" encoding="utf-8"?>
<formControlPr xmlns="http://schemas.microsoft.com/office/spreadsheetml/2009/9/main" objectType="CheckBox" fmlaLink="N27" lockText="1" noThreeD="1"/>
</file>

<file path=xl/ctrlProps/ctrlProp295.xml><?xml version="1.0" encoding="utf-8"?>
<formControlPr xmlns="http://schemas.microsoft.com/office/spreadsheetml/2009/9/main" objectType="CheckBox" fmlaLink="N26" lockText="1" noThreeD="1"/>
</file>

<file path=xl/ctrlProps/ctrlProp296.xml><?xml version="1.0" encoding="utf-8"?>
<formControlPr xmlns="http://schemas.microsoft.com/office/spreadsheetml/2009/9/main" objectType="CheckBox" fmlaLink="N29" lockText="1" noThreeD="1"/>
</file>

<file path=xl/ctrlProps/ctrlProp297.xml><?xml version="1.0" encoding="utf-8"?>
<formControlPr xmlns="http://schemas.microsoft.com/office/spreadsheetml/2009/9/main" objectType="CheckBox" fmlaLink="N28" lockText="1" noThreeD="1"/>
</file>

<file path=xl/ctrlProps/ctrlProp298.xml><?xml version="1.0" encoding="utf-8"?>
<formControlPr xmlns="http://schemas.microsoft.com/office/spreadsheetml/2009/9/main" objectType="CheckBox" fmlaLink="N35" lockText="1" noThreeD="1"/>
</file>

<file path=xl/ctrlProps/ctrlProp299.xml><?xml version="1.0" encoding="utf-8"?>
<formControlPr xmlns="http://schemas.microsoft.com/office/spreadsheetml/2009/9/main" objectType="CheckBox" fmlaLink="N34" lockText="1" noThreeD="1"/>
</file>

<file path=xl/ctrlProps/ctrlProp3.xml><?xml version="1.0" encoding="utf-8"?>
<formControlPr xmlns="http://schemas.microsoft.com/office/spreadsheetml/2009/9/main" objectType="CheckBox" fmlaLink="O128" lockText="1" noThreeD="1"/>
</file>

<file path=xl/ctrlProps/ctrlProp30.xml><?xml version="1.0" encoding="utf-8"?>
<formControlPr xmlns="http://schemas.microsoft.com/office/spreadsheetml/2009/9/main" objectType="CheckBox" fmlaLink="$Q$33" lockText="1" noThreeD="1"/>
</file>

<file path=xl/ctrlProps/ctrlProp300.xml><?xml version="1.0" encoding="utf-8"?>
<formControlPr xmlns="http://schemas.microsoft.com/office/spreadsheetml/2009/9/main" objectType="CheckBox" fmlaLink="$Q$31" lockText="1" noThreeD="1"/>
</file>

<file path=xl/ctrlProps/ctrlProp301.xml><?xml version="1.0" encoding="utf-8"?>
<formControlPr xmlns="http://schemas.microsoft.com/office/spreadsheetml/2009/9/main" objectType="CheckBox" fmlaLink="$Q$30" lockText="1" noThreeD="1"/>
</file>

<file path=xl/ctrlProps/ctrlProp302.xml><?xml version="1.0" encoding="utf-8"?>
<formControlPr xmlns="http://schemas.microsoft.com/office/spreadsheetml/2009/9/main" objectType="CheckBox" fmlaLink="$Q$33" lockText="1" noThreeD="1"/>
</file>

<file path=xl/ctrlProps/ctrlProp303.xml><?xml version="1.0" encoding="utf-8"?>
<formControlPr xmlns="http://schemas.microsoft.com/office/spreadsheetml/2009/9/main" objectType="CheckBox" fmlaLink="$Q$34" lockText="1" noThreeD="1"/>
</file>

<file path=xl/ctrlProps/ctrlProp304.xml><?xml version="1.0" encoding="utf-8"?>
<formControlPr xmlns="http://schemas.microsoft.com/office/spreadsheetml/2009/9/main" objectType="CheckBox" fmlaLink="$Q$32" lockText="1" noThreeD="1"/>
</file>

<file path=xl/ctrlProps/ctrlProp305.xml><?xml version="1.0" encoding="utf-8"?>
<formControlPr xmlns="http://schemas.microsoft.com/office/spreadsheetml/2009/9/main" objectType="CheckBox" fmlaLink="$Q$35" lockText="1" noThreeD="1"/>
</file>

<file path=xl/ctrlProps/ctrlProp306.xml><?xml version="1.0" encoding="utf-8"?>
<formControlPr xmlns="http://schemas.microsoft.com/office/spreadsheetml/2009/9/main" objectType="CheckBox" fmlaLink="$Q$37" lockText="1" noThreeD="1"/>
</file>

<file path=xl/ctrlProps/ctrlProp307.xml><?xml version="1.0" encoding="utf-8"?>
<formControlPr xmlns="http://schemas.microsoft.com/office/spreadsheetml/2009/9/main" objectType="CheckBox" fmlaLink="$Q$36" lockText="1" noThreeD="1"/>
</file>

<file path=xl/ctrlProps/ctrlProp308.xml><?xml version="1.0" encoding="utf-8"?>
<formControlPr xmlns="http://schemas.microsoft.com/office/spreadsheetml/2009/9/main" objectType="CheckBox" fmlaLink="N12" lockText="1" noThreeD="1"/>
</file>

<file path=xl/ctrlProps/ctrlProp309.xml><?xml version="1.0" encoding="utf-8"?>
<formControlPr xmlns="http://schemas.microsoft.com/office/spreadsheetml/2009/9/main" objectType="CheckBox" fmlaLink="N11" lockText="1" noThreeD="1"/>
</file>

<file path=xl/ctrlProps/ctrlProp31.xml><?xml version="1.0" encoding="utf-8"?>
<formControlPr xmlns="http://schemas.microsoft.com/office/spreadsheetml/2009/9/main" objectType="CheckBox" fmlaLink="$Q$34" lockText="1" noThreeD="1"/>
</file>

<file path=xl/ctrlProps/ctrlProp310.xml><?xml version="1.0" encoding="utf-8"?>
<formControlPr xmlns="http://schemas.microsoft.com/office/spreadsheetml/2009/9/main" objectType="CheckBox" fmlaLink="N27" lockText="1" noThreeD="1"/>
</file>

<file path=xl/ctrlProps/ctrlProp311.xml><?xml version="1.0" encoding="utf-8"?>
<formControlPr xmlns="http://schemas.microsoft.com/office/spreadsheetml/2009/9/main" objectType="CheckBox" fmlaLink="N26" lockText="1" noThreeD="1"/>
</file>

<file path=xl/ctrlProps/ctrlProp312.xml><?xml version="1.0" encoding="utf-8"?>
<formControlPr xmlns="http://schemas.microsoft.com/office/spreadsheetml/2009/9/main" objectType="CheckBox" fmlaLink="N29" lockText="1" noThreeD="1"/>
</file>

<file path=xl/ctrlProps/ctrlProp313.xml><?xml version="1.0" encoding="utf-8"?>
<formControlPr xmlns="http://schemas.microsoft.com/office/spreadsheetml/2009/9/main" objectType="CheckBox" fmlaLink="N28" lockText="1" noThreeD="1"/>
</file>

<file path=xl/ctrlProps/ctrlProp314.xml><?xml version="1.0" encoding="utf-8"?>
<formControlPr xmlns="http://schemas.microsoft.com/office/spreadsheetml/2009/9/main" objectType="CheckBox" fmlaLink="N35" lockText="1" noThreeD="1"/>
</file>

<file path=xl/ctrlProps/ctrlProp315.xml><?xml version="1.0" encoding="utf-8"?>
<formControlPr xmlns="http://schemas.microsoft.com/office/spreadsheetml/2009/9/main" objectType="CheckBox" fmlaLink="N34" lockText="1" noThreeD="1"/>
</file>

<file path=xl/ctrlProps/ctrlProp316.xml><?xml version="1.0" encoding="utf-8"?>
<formControlPr xmlns="http://schemas.microsoft.com/office/spreadsheetml/2009/9/main" objectType="CheckBox" fmlaLink="$Q$31" lockText="1" noThreeD="1"/>
</file>

<file path=xl/ctrlProps/ctrlProp317.xml><?xml version="1.0" encoding="utf-8"?>
<formControlPr xmlns="http://schemas.microsoft.com/office/spreadsheetml/2009/9/main" objectType="CheckBox" fmlaLink="$Q$30" lockText="1" noThreeD="1"/>
</file>

<file path=xl/ctrlProps/ctrlProp318.xml><?xml version="1.0" encoding="utf-8"?>
<formControlPr xmlns="http://schemas.microsoft.com/office/spreadsheetml/2009/9/main" objectType="CheckBox" fmlaLink="$Q$33" lockText="1" noThreeD="1"/>
</file>

<file path=xl/ctrlProps/ctrlProp319.xml><?xml version="1.0" encoding="utf-8"?>
<formControlPr xmlns="http://schemas.microsoft.com/office/spreadsheetml/2009/9/main" objectType="CheckBox" fmlaLink="$Q$34" lockText="1" noThreeD="1"/>
</file>

<file path=xl/ctrlProps/ctrlProp32.xml><?xml version="1.0" encoding="utf-8"?>
<formControlPr xmlns="http://schemas.microsoft.com/office/spreadsheetml/2009/9/main" objectType="CheckBox" fmlaLink="$Q$32" lockText="1" noThreeD="1"/>
</file>

<file path=xl/ctrlProps/ctrlProp320.xml><?xml version="1.0" encoding="utf-8"?>
<formControlPr xmlns="http://schemas.microsoft.com/office/spreadsheetml/2009/9/main" objectType="CheckBox" fmlaLink="$Q$32" lockText="1" noThreeD="1"/>
</file>

<file path=xl/ctrlProps/ctrlProp321.xml><?xml version="1.0" encoding="utf-8"?>
<formControlPr xmlns="http://schemas.microsoft.com/office/spreadsheetml/2009/9/main" objectType="CheckBox" fmlaLink="$Q$35" lockText="1" noThreeD="1"/>
</file>

<file path=xl/ctrlProps/ctrlProp322.xml><?xml version="1.0" encoding="utf-8"?>
<formControlPr xmlns="http://schemas.microsoft.com/office/spreadsheetml/2009/9/main" objectType="CheckBox" fmlaLink="$Q$37" lockText="1" noThreeD="1"/>
</file>

<file path=xl/ctrlProps/ctrlProp323.xml><?xml version="1.0" encoding="utf-8"?>
<formControlPr xmlns="http://schemas.microsoft.com/office/spreadsheetml/2009/9/main" objectType="CheckBox" fmlaLink="$Q$36" lockText="1" noThreeD="1"/>
</file>

<file path=xl/ctrlProps/ctrlProp324.xml><?xml version="1.0" encoding="utf-8"?>
<formControlPr xmlns="http://schemas.microsoft.com/office/spreadsheetml/2009/9/main" objectType="CheckBox" fmlaLink="N12" lockText="1" noThreeD="1"/>
</file>

<file path=xl/ctrlProps/ctrlProp325.xml><?xml version="1.0" encoding="utf-8"?>
<formControlPr xmlns="http://schemas.microsoft.com/office/spreadsheetml/2009/9/main" objectType="CheckBox" fmlaLink="N11" lockText="1" noThreeD="1"/>
</file>

<file path=xl/ctrlProps/ctrlProp326.xml><?xml version="1.0" encoding="utf-8"?>
<formControlPr xmlns="http://schemas.microsoft.com/office/spreadsheetml/2009/9/main" objectType="CheckBox" fmlaLink="N27" lockText="1" noThreeD="1"/>
</file>

<file path=xl/ctrlProps/ctrlProp327.xml><?xml version="1.0" encoding="utf-8"?>
<formControlPr xmlns="http://schemas.microsoft.com/office/spreadsheetml/2009/9/main" objectType="CheckBox" fmlaLink="N26" lockText="1" noThreeD="1"/>
</file>

<file path=xl/ctrlProps/ctrlProp328.xml><?xml version="1.0" encoding="utf-8"?>
<formControlPr xmlns="http://schemas.microsoft.com/office/spreadsheetml/2009/9/main" objectType="CheckBox" fmlaLink="N29" lockText="1" noThreeD="1"/>
</file>

<file path=xl/ctrlProps/ctrlProp329.xml><?xml version="1.0" encoding="utf-8"?>
<formControlPr xmlns="http://schemas.microsoft.com/office/spreadsheetml/2009/9/main" objectType="CheckBox" fmlaLink="N28" lockText="1" noThreeD="1"/>
</file>

<file path=xl/ctrlProps/ctrlProp33.xml><?xml version="1.0" encoding="utf-8"?>
<formControlPr xmlns="http://schemas.microsoft.com/office/spreadsheetml/2009/9/main" objectType="CheckBox" fmlaLink="$Q$35" lockText="1" noThreeD="1"/>
</file>

<file path=xl/ctrlProps/ctrlProp330.xml><?xml version="1.0" encoding="utf-8"?>
<formControlPr xmlns="http://schemas.microsoft.com/office/spreadsheetml/2009/9/main" objectType="CheckBox" fmlaLink="N35" lockText="1" noThreeD="1"/>
</file>

<file path=xl/ctrlProps/ctrlProp331.xml><?xml version="1.0" encoding="utf-8"?>
<formControlPr xmlns="http://schemas.microsoft.com/office/spreadsheetml/2009/9/main" objectType="CheckBox" fmlaLink="N34" lockText="1" noThreeD="1"/>
</file>

<file path=xl/ctrlProps/ctrlProp332.xml><?xml version="1.0" encoding="utf-8"?>
<formControlPr xmlns="http://schemas.microsoft.com/office/spreadsheetml/2009/9/main" objectType="CheckBox" fmlaLink="$Q$31" lockText="1" noThreeD="1"/>
</file>

<file path=xl/ctrlProps/ctrlProp333.xml><?xml version="1.0" encoding="utf-8"?>
<formControlPr xmlns="http://schemas.microsoft.com/office/spreadsheetml/2009/9/main" objectType="CheckBox" fmlaLink="$Q$30" lockText="1" noThreeD="1"/>
</file>

<file path=xl/ctrlProps/ctrlProp334.xml><?xml version="1.0" encoding="utf-8"?>
<formControlPr xmlns="http://schemas.microsoft.com/office/spreadsheetml/2009/9/main" objectType="CheckBox" fmlaLink="$Q$33" lockText="1" noThreeD="1"/>
</file>

<file path=xl/ctrlProps/ctrlProp335.xml><?xml version="1.0" encoding="utf-8"?>
<formControlPr xmlns="http://schemas.microsoft.com/office/spreadsheetml/2009/9/main" objectType="CheckBox" fmlaLink="$Q$34" lockText="1" noThreeD="1"/>
</file>

<file path=xl/ctrlProps/ctrlProp336.xml><?xml version="1.0" encoding="utf-8"?>
<formControlPr xmlns="http://schemas.microsoft.com/office/spreadsheetml/2009/9/main" objectType="CheckBox" fmlaLink="$Q$32" lockText="1" noThreeD="1"/>
</file>

<file path=xl/ctrlProps/ctrlProp337.xml><?xml version="1.0" encoding="utf-8"?>
<formControlPr xmlns="http://schemas.microsoft.com/office/spreadsheetml/2009/9/main" objectType="CheckBox" fmlaLink="$Q$35" lockText="1" noThreeD="1"/>
</file>

<file path=xl/ctrlProps/ctrlProp338.xml><?xml version="1.0" encoding="utf-8"?>
<formControlPr xmlns="http://schemas.microsoft.com/office/spreadsheetml/2009/9/main" objectType="CheckBox" fmlaLink="$Q$37" lockText="1" noThreeD="1"/>
</file>

<file path=xl/ctrlProps/ctrlProp339.xml><?xml version="1.0" encoding="utf-8"?>
<formControlPr xmlns="http://schemas.microsoft.com/office/spreadsheetml/2009/9/main" objectType="CheckBox" fmlaLink="$Q$36" lockText="1" noThreeD="1"/>
</file>

<file path=xl/ctrlProps/ctrlProp34.xml><?xml version="1.0" encoding="utf-8"?>
<formControlPr xmlns="http://schemas.microsoft.com/office/spreadsheetml/2009/9/main" objectType="CheckBox" fmlaLink="$Q$37" lockText="1" noThreeD="1"/>
</file>

<file path=xl/ctrlProps/ctrlProp340.xml><?xml version="1.0" encoding="utf-8"?>
<formControlPr xmlns="http://schemas.microsoft.com/office/spreadsheetml/2009/9/main" objectType="CheckBox" fmlaLink="N12" lockText="1" noThreeD="1"/>
</file>

<file path=xl/ctrlProps/ctrlProp341.xml><?xml version="1.0" encoding="utf-8"?>
<formControlPr xmlns="http://schemas.microsoft.com/office/spreadsheetml/2009/9/main" objectType="CheckBox" fmlaLink="N11" lockText="1" noThreeD="1"/>
</file>

<file path=xl/ctrlProps/ctrlProp342.xml><?xml version="1.0" encoding="utf-8"?>
<formControlPr xmlns="http://schemas.microsoft.com/office/spreadsheetml/2009/9/main" objectType="CheckBox" fmlaLink="N27" lockText="1" noThreeD="1"/>
</file>

<file path=xl/ctrlProps/ctrlProp343.xml><?xml version="1.0" encoding="utf-8"?>
<formControlPr xmlns="http://schemas.microsoft.com/office/spreadsheetml/2009/9/main" objectType="CheckBox" fmlaLink="N26" lockText="1" noThreeD="1"/>
</file>

<file path=xl/ctrlProps/ctrlProp344.xml><?xml version="1.0" encoding="utf-8"?>
<formControlPr xmlns="http://schemas.microsoft.com/office/spreadsheetml/2009/9/main" objectType="CheckBox" fmlaLink="N29" lockText="1" noThreeD="1"/>
</file>

<file path=xl/ctrlProps/ctrlProp345.xml><?xml version="1.0" encoding="utf-8"?>
<formControlPr xmlns="http://schemas.microsoft.com/office/spreadsheetml/2009/9/main" objectType="CheckBox" fmlaLink="N28" lockText="1" noThreeD="1"/>
</file>

<file path=xl/ctrlProps/ctrlProp346.xml><?xml version="1.0" encoding="utf-8"?>
<formControlPr xmlns="http://schemas.microsoft.com/office/spreadsheetml/2009/9/main" objectType="CheckBox" fmlaLink="N35" lockText="1" noThreeD="1"/>
</file>

<file path=xl/ctrlProps/ctrlProp347.xml><?xml version="1.0" encoding="utf-8"?>
<formControlPr xmlns="http://schemas.microsoft.com/office/spreadsheetml/2009/9/main" objectType="CheckBox" fmlaLink="N34" lockText="1" noThreeD="1"/>
</file>

<file path=xl/ctrlProps/ctrlProp348.xml><?xml version="1.0" encoding="utf-8"?>
<formControlPr xmlns="http://schemas.microsoft.com/office/spreadsheetml/2009/9/main" objectType="CheckBox" fmlaLink="$Q$31" lockText="1" noThreeD="1"/>
</file>

<file path=xl/ctrlProps/ctrlProp349.xml><?xml version="1.0" encoding="utf-8"?>
<formControlPr xmlns="http://schemas.microsoft.com/office/spreadsheetml/2009/9/main" objectType="CheckBox" fmlaLink="$Q$30" lockText="1" noThreeD="1"/>
</file>

<file path=xl/ctrlProps/ctrlProp35.xml><?xml version="1.0" encoding="utf-8"?>
<formControlPr xmlns="http://schemas.microsoft.com/office/spreadsheetml/2009/9/main" objectType="CheckBox" fmlaLink="$Q$36" lockText="1" noThreeD="1"/>
</file>

<file path=xl/ctrlProps/ctrlProp350.xml><?xml version="1.0" encoding="utf-8"?>
<formControlPr xmlns="http://schemas.microsoft.com/office/spreadsheetml/2009/9/main" objectType="CheckBox" fmlaLink="$Q$33" lockText="1" noThreeD="1"/>
</file>

<file path=xl/ctrlProps/ctrlProp351.xml><?xml version="1.0" encoding="utf-8"?>
<formControlPr xmlns="http://schemas.microsoft.com/office/spreadsheetml/2009/9/main" objectType="CheckBox" fmlaLink="$Q$34" lockText="1" noThreeD="1"/>
</file>

<file path=xl/ctrlProps/ctrlProp352.xml><?xml version="1.0" encoding="utf-8"?>
<formControlPr xmlns="http://schemas.microsoft.com/office/spreadsheetml/2009/9/main" objectType="CheckBox" fmlaLink="$Q$32" lockText="1" noThreeD="1"/>
</file>

<file path=xl/ctrlProps/ctrlProp353.xml><?xml version="1.0" encoding="utf-8"?>
<formControlPr xmlns="http://schemas.microsoft.com/office/spreadsheetml/2009/9/main" objectType="CheckBox" fmlaLink="$Q$35" lockText="1" noThreeD="1"/>
</file>

<file path=xl/ctrlProps/ctrlProp354.xml><?xml version="1.0" encoding="utf-8"?>
<formControlPr xmlns="http://schemas.microsoft.com/office/spreadsheetml/2009/9/main" objectType="CheckBox" fmlaLink="$Q$37" lockText="1" noThreeD="1"/>
</file>

<file path=xl/ctrlProps/ctrlProp355.xml><?xml version="1.0" encoding="utf-8"?>
<formControlPr xmlns="http://schemas.microsoft.com/office/spreadsheetml/2009/9/main" objectType="CheckBox" fmlaLink="$Q$36" lockText="1" noThreeD="1"/>
</file>

<file path=xl/ctrlProps/ctrlProp356.xml><?xml version="1.0" encoding="utf-8"?>
<formControlPr xmlns="http://schemas.microsoft.com/office/spreadsheetml/2009/9/main" objectType="CheckBox" fmlaLink="N12" lockText="1" noThreeD="1"/>
</file>

<file path=xl/ctrlProps/ctrlProp357.xml><?xml version="1.0" encoding="utf-8"?>
<formControlPr xmlns="http://schemas.microsoft.com/office/spreadsheetml/2009/9/main" objectType="CheckBox" fmlaLink="N11" lockText="1" noThreeD="1"/>
</file>

<file path=xl/ctrlProps/ctrlProp358.xml><?xml version="1.0" encoding="utf-8"?>
<formControlPr xmlns="http://schemas.microsoft.com/office/spreadsheetml/2009/9/main" objectType="CheckBox" fmlaLink="N27" lockText="1" noThreeD="1"/>
</file>

<file path=xl/ctrlProps/ctrlProp359.xml><?xml version="1.0" encoding="utf-8"?>
<formControlPr xmlns="http://schemas.microsoft.com/office/spreadsheetml/2009/9/main" objectType="CheckBox" fmlaLink="N26" lockText="1" noThreeD="1"/>
</file>

<file path=xl/ctrlProps/ctrlProp36.xml><?xml version="1.0" encoding="utf-8"?>
<formControlPr xmlns="http://schemas.microsoft.com/office/spreadsheetml/2009/9/main" objectType="CheckBox" fmlaLink="N12" lockText="1" noThreeD="1"/>
</file>

<file path=xl/ctrlProps/ctrlProp360.xml><?xml version="1.0" encoding="utf-8"?>
<formControlPr xmlns="http://schemas.microsoft.com/office/spreadsheetml/2009/9/main" objectType="CheckBox" fmlaLink="N29" lockText="1" noThreeD="1"/>
</file>

<file path=xl/ctrlProps/ctrlProp361.xml><?xml version="1.0" encoding="utf-8"?>
<formControlPr xmlns="http://schemas.microsoft.com/office/spreadsheetml/2009/9/main" objectType="CheckBox" fmlaLink="N28" lockText="1" noThreeD="1"/>
</file>

<file path=xl/ctrlProps/ctrlProp362.xml><?xml version="1.0" encoding="utf-8"?>
<formControlPr xmlns="http://schemas.microsoft.com/office/spreadsheetml/2009/9/main" objectType="CheckBox" fmlaLink="N35" lockText="1" noThreeD="1"/>
</file>

<file path=xl/ctrlProps/ctrlProp363.xml><?xml version="1.0" encoding="utf-8"?>
<formControlPr xmlns="http://schemas.microsoft.com/office/spreadsheetml/2009/9/main" objectType="CheckBox" fmlaLink="N34" lockText="1" noThreeD="1"/>
</file>

<file path=xl/ctrlProps/ctrlProp364.xml><?xml version="1.0" encoding="utf-8"?>
<formControlPr xmlns="http://schemas.microsoft.com/office/spreadsheetml/2009/9/main" objectType="CheckBox" fmlaLink="$Q$31" lockText="1" noThreeD="1"/>
</file>

<file path=xl/ctrlProps/ctrlProp365.xml><?xml version="1.0" encoding="utf-8"?>
<formControlPr xmlns="http://schemas.microsoft.com/office/spreadsheetml/2009/9/main" objectType="CheckBox" fmlaLink="$Q$30" lockText="1" noThreeD="1"/>
</file>

<file path=xl/ctrlProps/ctrlProp366.xml><?xml version="1.0" encoding="utf-8"?>
<formControlPr xmlns="http://schemas.microsoft.com/office/spreadsheetml/2009/9/main" objectType="CheckBox" fmlaLink="$Q$33" lockText="1" noThreeD="1"/>
</file>

<file path=xl/ctrlProps/ctrlProp367.xml><?xml version="1.0" encoding="utf-8"?>
<formControlPr xmlns="http://schemas.microsoft.com/office/spreadsheetml/2009/9/main" objectType="CheckBox" fmlaLink="$Q$34" lockText="1" noThreeD="1"/>
</file>

<file path=xl/ctrlProps/ctrlProp368.xml><?xml version="1.0" encoding="utf-8"?>
<formControlPr xmlns="http://schemas.microsoft.com/office/spreadsheetml/2009/9/main" objectType="CheckBox" fmlaLink="$Q$32" lockText="1" noThreeD="1"/>
</file>

<file path=xl/ctrlProps/ctrlProp369.xml><?xml version="1.0" encoding="utf-8"?>
<formControlPr xmlns="http://schemas.microsoft.com/office/spreadsheetml/2009/9/main" objectType="CheckBox" fmlaLink="$Q$35" lockText="1" noThreeD="1"/>
</file>

<file path=xl/ctrlProps/ctrlProp37.xml><?xml version="1.0" encoding="utf-8"?>
<formControlPr xmlns="http://schemas.microsoft.com/office/spreadsheetml/2009/9/main" objectType="CheckBox" fmlaLink="N11" lockText="1" noThreeD="1"/>
</file>

<file path=xl/ctrlProps/ctrlProp370.xml><?xml version="1.0" encoding="utf-8"?>
<formControlPr xmlns="http://schemas.microsoft.com/office/spreadsheetml/2009/9/main" objectType="CheckBox" fmlaLink="$Q$37" lockText="1" noThreeD="1"/>
</file>

<file path=xl/ctrlProps/ctrlProp371.xml><?xml version="1.0" encoding="utf-8"?>
<formControlPr xmlns="http://schemas.microsoft.com/office/spreadsheetml/2009/9/main" objectType="CheckBox" fmlaLink="$Q$36" lockText="1" noThreeD="1"/>
</file>

<file path=xl/ctrlProps/ctrlProp372.xml><?xml version="1.0" encoding="utf-8"?>
<formControlPr xmlns="http://schemas.microsoft.com/office/spreadsheetml/2009/9/main" objectType="CheckBox" fmlaLink="N12" lockText="1" noThreeD="1"/>
</file>

<file path=xl/ctrlProps/ctrlProp373.xml><?xml version="1.0" encoding="utf-8"?>
<formControlPr xmlns="http://schemas.microsoft.com/office/spreadsheetml/2009/9/main" objectType="CheckBox" fmlaLink="N11" lockText="1" noThreeD="1"/>
</file>

<file path=xl/ctrlProps/ctrlProp374.xml><?xml version="1.0" encoding="utf-8"?>
<formControlPr xmlns="http://schemas.microsoft.com/office/spreadsheetml/2009/9/main" objectType="CheckBox" fmlaLink="N27" lockText="1" noThreeD="1"/>
</file>

<file path=xl/ctrlProps/ctrlProp375.xml><?xml version="1.0" encoding="utf-8"?>
<formControlPr xmlns="http://schemas.microsoft.com/office/spreadsheetml/2009/9/main" objectType="CheckBox" fmlaLink="N26" lockText="1" noThreeD="1"/>
</file>

<file path=xl/ctrlProps/ctrlProp376.xml><?xml version="1.0" encoding="utf-8"?>
<formControlPr xmlns="http://schemas.microsoft.com/office/spreadsheetml/2009/9/main" objectType="CheckBox" fmlaLink="N29" lockText="1" noThreeD="1"/>
</file>

<file path=xl/ctrlProps/ctrlProp377.xml><?xml version="1.0" encoding="utf-8"?>
<formControlPr xmlns="http://schemas.microsoft.com/office/spreadsheetml/2009/9/main" objectType="CheckBox" fmlaLink="N28" lockText="1" noThreeD="1"/>
</file>

<file path=xl/ctrlProps/ctrlProp378.xml><?xml version="1.0" encoding="utf-8"?>
<formControlPr xmlns="http://schemas.microsoft.com/office/spreadsheetml/2009/9/main" objectType="CheckBox" fmlaLink="N35" lockText="1" noThreeD="1"/>
</file>

<file path=xl/ctrlProps/ctrlProp379.xml><?xml version="1.0" encoding="utf-8"?>
<formControlPr xmlns="http://schemas.microsoft.com/office/spreadsheetml/2009/9/main" objectType="CheckBox" fmlaLink="N34" lockText="1" noThreeD="1"/>
</file>

<file path=xl/ctrlProps/ctrlProp38.xml><?xml version="1.0" encoding="utf-8"?>
<formControlPr xmlns="http://schemas.microsoft.com/office/spreadsheetml/2009/9/main" objectType="CheckBox" fmlaLink="N27" lockText="1" noThreeD="1"/>
</file>

<file path=xl/ctrlProps/ctrlProp380.xml><?xml version="1.0" encoding="utf-8"?>
<formControlPr xmlns="http://schemas.microsoft.com/office/spreadsheetml/2009/9/main" objectType="CheckBox" fmlaLink="$Q$31" lockText="1" noThreeD="1"/>
</file>

<file path=xl/ctrlProps/ctrlProp381.xml><?xml version="1.0" encoding="utf-8"?>
<formControlPr xmlns="http://schemas.microsoft.com/office/spreadsheetml/2009/9/main" objectType="CheckBox" fmlaLink="$Q$30" lockText="1" noThreeD="1"/>
</file>

<file path=xl/ctrlProps/ctrlProp382.xml><?xml version="1.0" encoding="utf-8"?>
<formControlPr xmlns="http://schemas.microsoft.com/office/spreadsheetml/2009/9/main" objectType="CheckBox" fmlaLink="$Q$33" lockText="1" noThreeD="1"/>
</file>

<file path=xl/ctrlProps/ctrlProp383.xml><?xml version="1.0" encoding="utf-8"?>
<formControlPr xmlns="http://schemas.microsoft.com/office/spreadsheetml/2009/9/main" objectType="CheckBox" fmlaLink="$Q$34" lockText="1" noThreeD="1"/>
</file>

<file path=xl/ctrlProps/ctrlProp384.xml><?xml version="1.0" encoding="utf-8"?>
<formControlPr xmlns="http://schemas.microsoft.com/office/spreadsheetml/2009/9/main" objectType="CheckBox" fmlaLink="$Q$32" lockText="1" noThreeD="1"/>
</file>

<file path=xl/ctrlProps/ctrlProp385.xml><?xml version="1.0" encoding="utf-8"?>
<formControlPr xmlns="http://schemas.microsoft.com/office/spreadsheetml/2009/9/main" objectType="CheckBox" fmlaLink="$Q$35" lockText="1" noThreeD="1"/>
</file>

<file path=xl/ctrlProps/ctrlProp386.xml><?xml version="1.0" encoding="utf-8"?>
<formControlPr xmlns="http://schemas.microsoft.com/office/spreadsheetml/2009/9/main" objectType="CheckBox" fmlaLink="$Q$37" lockText="1" noThreeD="1"/>
</file>

<file path=xl/ctrlProps/ctrlProp387.xml><?xml version="1.0" encoding="utf-8"?>
<formControlPr xmlns="http://schemas.microsoft.com/office/spreadsheetml/2009/9/main" objectType="CheckBox" fmlaLink="$Q$36" lockText="1" noThreeD="1"/>
</file>

<file path=xl/ctrlProps/ctrlProp388.xml><?xml version="1.0" encoding="utf-8"?>
<formControlPr xmlns="http://schemas.microsoft.com/office/spreadsheetml/2009/9/main" objectType="CheckBox" fmlaLink="N12" lockText="1" noThreeD="1"/>
</file>

<file path=xl/ctrlProps/ctrlProp389.xml><?xml version="1.0" encoding="utf-8"?>
<formControlPr xmlns="http://schemas.microsoft.com/office/spreadsheetml/2009/9/main" objectType="CheckBox" fmlaLink="N11" lockText="1" noThreeD="1"/>
</file>

<file path=xl/ctrlProps/ctrlProp39.xml><?xml version="1.0" encoding="utf-8"?>
<formControlPr xmlns="http://schemas.microsoft.com/office/spreadsheetml/2009/9/main" objectType="CheckBox" fmlaLink="N26" lockText="1" noThreeD="1"/>
</file>

<file path=xl/ctrlProps/ctrlProp390.xml><?xml version="1.0" encoding="utf-8"?>
<formControlPr xmlns="http://schemas.microsoft.com/office/spreadsheetml/2009/9/main" objectType="CheckBox" fmlaLink="N27" lockText="1" noThreeD="1"/>
</file>

<file path=xl/ctrlProps/ctrlProp391.xml><?xml version="1.0" encoding="utf-8"?>
<formControlPr xmlns="http://schemas.microsoft.com/office/spreadsheetml/2009/9/main" objectType="CheckBox" fmlaLink="N26" lockText="1" noThreeD="1"/>
</file>

<file path=xl/ctrlProps/ctrlProp392.xml><?xml version="1.0" encoding="utf-8"?>
<formControlPr xmlns="http://schemas.microsoft.com/office/spreadsheetml/2009/9/main" objectType="CheckBox" fmlaLink="N29" lockText="1" noThreeD="1"/>
</file>

<file path=xl/ctrlProps/ctrlProp393.xml><?xml version="1.0" encoding="utf-8"?>
<formControlPr xmlns="http://schemas.microsoft.com/office/spreadsheetml/2009/9/main" objectType="CheckBox" fmlaLink="N28" lockText="1" noThreeD="1"/>
</file>

<file path=xl/ctrlProps/ctrlProp394.xml><?xml version="1.0" encoding="utf-8"?>
<formControlPr xmlns="http://schemas.microsoft.com/office/spreadsheetml/2009/9/main" objectType="CheckBox" fmlaLink="N35" lockText="1" noThreeD="1"/>
</file>

<file path=xl/ctrlProps/ctrlProp395.xml><?xml version="1.0" encoding="utf-8"?>
<formControlPr xmlns="http://schemas.microsoft.com/office/spreadsheetml/2009/9/main" objectType="CheckBox" fmlaLink="N34" lockText="1" noThreeD="1"/>
</file>

<file path=xl/ctrlProps/ctrlProp396.xml><?xml version="1.0" encoding="utf-8"?>
<formControlPr xmlns="http://schemas.microsoft.com/office/spreadsheetml/2009/9/main" objectType="CheckBox" fmlaLink="$Q$31" lockText="1" noThreeD="1"/>
</file>

<file path=xl/ctrlProps/ctrlProp397.xml><?xml version="1.0" encoding="utf-8"?>
<formControlPr xmlns="http://schemas.microsoft.com/office/spreadsheetml/2009/9/main" objectType="CheckBox" fmlaLink="$Q$30" lockText="1" noThreeD="1"/>
</file>

<file path=xl/ctrlProps/ctrlProp398.xml><?xml version="1.0" encoding="utf-8"?>
<formControlPr xmlns="http://schemas.microsoft.com/office/spreadsheetml/2009/9/main" objectType="CheckBox" fmlaLink="$Q$33" lockText="1" noThreeD="1"/>
</file>

<file path=xl/ctrlProps/ctrlProp399.xml><?xml version="1.0" encoding="utf-8"?>
<formControlPr xmlns="http://schemas.microsoft.com/office/spreadsheetml/2009/9/main" objectType="CheckBox" fmlaLink="$Q$34" lockText="1" noThreeD="1"/>
</file>

<file path=xl/ctrlProps/ctrlProp4.xml><?xml version="1.0" encoding="utf-8"?>
<formControlPr xmlns="http://schemas.microsoft.com/office/spreadsheetml/2009/9/main" objectType="CheckBox" fmlaLink="O126" lockText="1" noThreeD="1"/>
</file>

<file path=xl/ctrlProps/ctrlProp40.xml><?xml version="1.0" encoding="utf-8"?>
<formControlPr xmlns="http://schemas.microsoft.com/office/spreadsheetml/2009/9/main" objectType="CheckBox" fmlaLink="N29" lockText="1" noThreeD="1"/>
</file>

<file path=xl/ctrlProps/ctrlProp400.xml><?xml version="1.0" encoding="utf-8"?>
<formControlPr xmlns="http://schemas.microsoft.com/office/spreadsheetml/2009/9/main" objectType="CheckBox" fmlaLink="$Q$32" lockText="1" noThreeD="1"/>
</file>

<file path=xl/ctrlProps/ctrlProp401.xml><?xml version="1.0" encoding="utf-8"?>
<formControlPr xmlns="http://schemas.microsoft.com/office/spreadsheetml/2009/9/main" objectType="CheckBox" fmlaLink="$Q$35" lockText="1" noThreeD="1"/>
</file>

<file path=xl/ctrlProps/ctrlProp402.xml><?xml version="1.0" encoding="utf-8"?>
<formControlPr xmlns="http://schemas.microsoft.com/office/spreadsheetml/2009/9/main" objectType="CheckBox" fmlaLink="$Q$37" lockText="1" noThreeD="1"/>
</file>

<file path=xl/ctrlProps/ctrlProp403.xml><?xml version="1.0" encoding="utf-8"?>
<formControlPr xmlns="http://schemas.microsoft.com/office/spreadsheetml/2009/9/main" objectType="CheckBox" fmlaLink="$Q$36" lockText="1" noThreeD="1"/>
</file>

<file path=xl/ctrlProps/ctrlProp404.xml><?xml version="1.0" encoding="utf-8"?>
<formControlPr xmlns="http://schemas.microsoft.com/office/spreadsheetml/2009/9/main" objectType="CheckBox" fmlaLink="N12" lockText="1" noThreeD="1"/>
</file>

<file path=xl/ctrlProps/ctrlProp405.xml><?xml version="1.0" encoding="utf-8"?>
<formControlPr xmlns="http://schemas.microsoft.com/office/spreadsheetml/2009/9/main" objectType="CheckBox" fmlaLink="N11" lockText="1" noThreeD="1"/>
</file>

<file path=xl/ctrlProps/ctrlProp406.xml><?xml version="1.0" encoding="utf-8"?>
<formControlPr xmlns="http://schemas.microsoft.com/office/spreadsheetml/2009/9/main" objectType="CheckBox" fmlaLink="N27" lockText="1" noThreeD="1"/>
</file>

<file path=xl/ctrlProps/ctrlProp407.xml><?xml version="1.0" encoding="utf-8"?>
<formControlPr xmlns="http://schemas.microsoft.com/office/spreadsheetml/2009/9/main" objectType="CheckBox" fmlaLink="N26" lockText="1" noThreeD="1"/>
</file>

<file path=xl/ctrlProps/ctrlProp408.xml><?xml version="1.0" encoding="utf-8"?>
<formControlPr xmlns="http://schemas.microsoft.com/office/spreadsheetml/2009/9/main" objectType="CheckBox" fmlaLink="N29" lockText="1" noThreeD="1"/>
</file>

<file path=xl/ctrlProps/ctrlProp409.xml><?xml version="1.0" encoding="utf-8"?>
<formControlPr xmlns="http://schemas.microsoft.com/office/spreadsheetml/2009/9/main" objectType="CheckBox" fmlaLink="N28" lockText="1" noThreeD="1"/>
</file>

<file path=xl/ctrlProps/ctrlProp41.xml><?xml version="1.0" encoding="utf-8"?>
<formControlPr xmlns="http://schemas.microsoft.com/office/spreadsheetml/2009/9/main" objectType="CheckBox" fmlaLink="N28" lockText="1" noThreeD="1"/>
</file>

<file path=xl/ctrlProps/ctrlProp410.xml><?xml version="1.0" encoding="utf-8"?>
<formControlPr xmlns="http://schemas.microsoft.com/office/spreadsheetml/2009/9/main" objectType="CheckBox" fmlaLink="N35" lockText="1" noThreeD="1"/>
</file>

<file path=xl/ctrlProps/ctrlProp411.xml><?xml version="1.0" encoding="utf-8"?>
<formControlPr xmlns="http://schemas.microsoft.com/office/spreadsheetml/2009/9/main" objectType="CheckBox" fmlaLink="N34" lockText="1" noThreeD="1"/>
</file>

<file path=xl/ctrlProps/ctrlProp412.xml><?xml version="1.0" encoding="utf-8"?>
<formControlPr xmlns="http://schemas.microsoft.com/office/spreadsheetml/2009/9/main" objectType="CheckBox" fmlaLink="$Q$31" lockText="1" noThreeD="1"/>
</file>

<file path=xl/ctrlProps/ctrlProp413.xml><?xml version="1.0" encoding="utf-8"?>
<formControlPr xmlns="http://schemas.microsoft.com/office/spreadsheetml/2009/9/main" objectType="CheckBox" fmlaLink="$Q$30" lockText="1" noThreeD="1"/>
</file>

<file path=xl/ctrlProps/ctrlProp414.xml><?xml version="1.0" encoding="utf-8"?>
<formControlPr xmlns="http://schemas.microsoft.com/office/spreadsheetml/2009/9/main" objectType="CheckBox" fmlaLink="$Q$33" lockText="1" noThreeD="1"/>
</file>

<file path=xl/ctrlProps/ctrlProp415.xml><?xml version="1.0" encoding="utf-8"?>
<formControlPr xmlns="http://schemas.microsoft.com/office/spreadsheetml/2009/9/main" objectType="CheckBox" fmlaLink="$Q$34" lockText="1" noThreeD="1"/>
</file>

<file path=xl/ctrlProps/ctrlProp416.xml><?xml version="1.0" encoding="utf-8"?>
<formControlPr xmlns="http://schemas.microsoft.com/office/spreadsheetml/2009/9/main" objectType="CheckBox" fmlaLink="$Q$32" lockText="1" noThreeD="1"/>
</file>

<file path=xl/ctrlProps/ctrlProp417.xml><?xml version="1.0" encoding="utf-8"?>
<formControlPr xmlns="http://schemas.microsoft.com/office/spreadsheetml/2009/9/main" objectType="CheckBox" fmlaLink="$Q$35" lockText="1" noThreeD="1"/>
</file>

<file path=xl/ctrlProps/ctrlProp418.xml><?xml version="1.0" encoding="utf-8"?>
<formControlPr xmlns="http://schemas.microsoft.com/office/spreadsheetml/2009/9/main" objectType="CheckBox" fmlaLink="$Q$37" lockText="1" noThreeD="1"/>
</file>

<file path=xl/ctrlProps/ctrlProp419.xml><?xml version="1.0" encoding="utf-8"?>
<formControlPr xmlns="http://schemas.microsoft.com/office/spreadsheetml/2009/9/main" objectType="CheckBox" fmlaLink="$Q$36" lockText="1" noThreeD="1"/>
</file>

<file path=xl/ctrlProps/ctrlProp42.xml><?xml version="1.0" encoding="utf-8"?>
<formControlPr xmlns="http://schemas.microsoft.com/office/spreadsheetml/2009/9/main" objectType="CheckBox" fmlaLink="N35" lockText="1" noThreeD="1"/>
</file>

<file path=xl/ctrlProps/ctrlProp420.xml><?xml version="1.0" encoding="utf-8"?>
<formControlPr xmlns="http://schemas.microsoft.com/office/spreadsheetml/2009/9/main" objectType="CheckBox" fmlaLink="N12" lockText="1" noThreeD="1"/>
</file>

<file path=xl/ctrlProps/ctrlProp421.xml><?xml version="1.0" encoding="utf-8"?>
<formControlPr xmlns="http://schemas.microsoft.com/office/spreadsheetml/2009/9/main" objectType="CheckBox" fmlaLink="N11" lockText="1" noThreeD="1"/>
</file>

<file path=xl/ctrlProps/ctrlProp422.xml><?xml version="1.0" encoding="utf-8"?>
<formControlPr xmlns="http://schemas.microsoft.com/office/spreadsheetml/2009/9/main" objectType="CheckBox" fmlaLink="N27" lockText="1" noThreeD="1"/>
</file>

<file path=xl/ctrlProps/ctrlProp423.xml><?xml version="1.0" encoding="utf-8"?>
<formControlPr xmlns="http://schemas.microsoft.com/office/spreadsheetml/2009/9/main" objectType="CheckBox" fmlaLink="N26" lockText="1" noThreeD="1"/>
</file>

<file path=xl/ctrlProps/ctrlProp424.xml><?xml version="1.0" encoding="utf-8"?>
<formControlPr xmlns="http://schemas.microsoft.com/office/spreadsheetml/2009/9/main" objectType="CheckBox" fmlaLink="N29" lockText="1" noThreeD="1"/>
</file>

<file path=xl/ctrlProps/ctrlProp425.xml><?xml version="1.0" encoding="utf-8"?>
<formControlPr xmlns="http://schemas.microsoft.com/office/spreadsheetml/2009/9/main" objectType="CheckBox" fmlaLink="N28" lockText="1" noThreeD="1"/>
</file>

<file path=xl/ctrlProps/ctrlProp426.xml><?xml version="1.0" encoding="utf-8"?>
<formControlPr xmlns="http://schemas.microsoft.com/office/spreadsheetml/2009/9/main" objectType="CheckBox" fmlaLink="N35" lockText="1" noThreeD="1"/>
</file>

<file path=xl/ctrlProps/ctrlProp427.xml><?xml version="1.0" encoding="utf-8"?>
<formControlPr xmlns="http://schemas.microsoft.com/office/spreadsheetml/2009/9/main" objectType="CheckBox" fmlaLink="N34" lockText="1" noThreeD="1"/>
</file>

<file path=xl/ctrlProps/ctrlProp428.xml><?xml version="1.0" encoding="utf-8"?>
<formControlPr xmlns="http://schemas.microsoft.com/office/spreadsheetml/2009/9/main" objectType="CheckBox" fmlaLink="$Q$31" lockText="1" noThreeD="1"/>
</file>

<file path=xl/ctrlProps/ctrlProp429.xml><?xml version="1.0" encoding="utf-8"?>
<formControlPr xmlns="http://schemas.microsoft.com/office/spreadsheetml/2009/9/main" objectType="CheckBox" fmlaLink="$Q$30" lockText="1" noThreeD="1"/>
</file>

<file path=xl/ctrlProps/ctrlProp43.xml><?xml version="1.0" encoding="utf-8"?>
<formControlPr xmlns="http://schemas.microsoft.com/office/spreadsheetml/2009/9/main" objectType="CheckBox" fmlaLink="N34" lockText="1" noThreeD="1"/>
</file>

<file path=xl/ctrlProps/ctrlProp430.xml><?xml version="1.0" encoding="utf-8"?>
<formControlPr xmlns="http://schemas.microsoft.com/office/spreadsheetml/2009/9/main" objectType="CheckBox" fmlaLink="$Q$33" lockText="1" noThreeD="1"/>
</file>

<file path=xl/ctrlProps/ctrlProp431.xml><?xml version="1.0" encoding="utf-8"?>
<formControlPr xmlns="http://schemas.microsoft.com/office/spreadsheetml/2009/9/main" objectType="CheckBox" fmlaLink="$Q$34" lockText="1" noThreeD="1"/>
</file>

<file path=xl/ctrlProps/ctrlProp432.xml><?xml version="1.0" encoding="utf-8"?>
<formControlPr xmlns="http://schemas.microsoft.com/office/spreadsheetml/2009/9/main" objectType="CheckBox" fmlaLink="$Q$32" lockText="1" noThreeD="1"/>
</file>

<file path=xl/ctrlProps/ctrlProp433.xml><?xml version="1.0" encoding="utf-8"?>
<formControlPr xmlns="http://schemas.microsoft.com/office/spreadsheetml/2009/9/main" objectType="CheckBox" fmlaLink="$Q$35" lockText="1" noThreeD="1"/>
</file>

<file path=xl/ctrlProps/ctrlProp434.xml><?xml version="1.0" encoding="utf-8"?>
<formControlPr xmlns="http://schemas.microsoft.com/office/spreadsheetml/2009/9/main" objectType="CheckBox" fmlaLink="$Q$37" lockText="1" noThreeD="1"/>
</file>

<file path=xl/ctrlProps/ctrlProp435.xml><?xml version="1.0" encoding="utf-8"?>
<formControlPr xmlns="http://schemas.microsoft.com/office/spreadsheetml/2009/9/main" objectType="CheckBox" fmlaLink="$Q$36" lockText="1" noThreeD="1"/>
</file>

<file path=xl/ctrlProps/ctrlProp436.xml><?xml version="1.0" encoding="utf-8"?>
<formControlPr xmlns="http://schemas.microsoft.com/office/spreadsheetml/2009/9/main" objectType="CheckBox" fmlaLink="N12" lockText="1" noThreeD="1"/>
</file>

<file path=xl/ctrlProps/ctrlProp437.xml><?xml version="1.0" encoding="utf-8"?>
<formControlPr xmlns="http://schemas.microsoft.com/office/spreadsheetml/2009/9/main" objectType="CheckBox" fmlaLink="N11" lockText="1" noThreeD="1"/>
</file>

<file path=xl/ctrlProps/ctrlProp438.xml><?xml version="1.0" encoding="utf-8"?>
<formControlPr xmlns="http://schemas.microsoft.com/office/spreadsheetml/2009/9/main" objectType="CheckBox" fmlaLink="N27" lockText="1" noThreeD="1"/>
</file>

<file path=xl/ctrlProps/ctrlProp439.xml><?xml version="1.0" encoding="utf-8"?>
<formControlPr xmlns="http://schemas.microsoft.com/office/spreadsheetml/2009/9/main" objectType="CheckBox" fmlaLink="N26" lockText="1" noThreeD="1"/>
</file>

<file path=xl/ctrlProps/ctrlProp44.xml><?xml version="1.0" encoding="utf-8"?>
<formControlPr xmlns="http://schemas.microsoft.com/office/spreadsheetml/2009/9/main" objectType="CheckBox" fmlaLink="$Q$31" lockText="1" noThreeD="1"/>
</file>

<file path=xl/ctrlProps/ctrlProp440.xml><?xml version="1.0" encoding="utf-8"?>
<formControlPr xmlns="http://schemas.microsoft.com/office/spreadsheetml/2009/9/main" objectType="CheckBox" fmlaLink="N29" lockText="1" noThreeD="1"/>
</file>

<file path=xl/ctrlProps/ctrlProp441.xml><?xml version="1.0" encoding="utf-8"?>
<formControlPr xmlns="http://schemas.microsoft.com/office/spreadsheetml/2009/9/main" objectType="CheckBox" fmlaLink="N28" lockText="1" noThreeD="1"/>
</file>

<file path=xl/ctrlProps/ctrlProp442.xml><?xml version="1.0" encoding="utf-8"?>
<formControlPr xmlns="http://schemas.microsoft.com/office/spreadsheetml/2009/9/main" objectType="CheckBox" fmlaLink="N35" lockText="1" noThreeD="1"/>
</file>

<file path=xl/ctrlProps/ctrlProp443.xml><?xml version="1.0" encoding="utf-8"?>
<formControlPr xmlns="http://schemas.microsoft.com/office/spreadsheetml/2009/9/main" objectType="CheckBox" fmlaLink="N34" lockText="1" noThreeD="1"/>
</file>

<file path=xl/ctrlProps/ctrlProp444.xml><?xml version="1.0" encoding="utf-8"?>
<formControlPr xmlns="http://schemas.microsoft.com/office/spreadsheetml/2009/9/main" objectType="CheckBox" fmlaLink="$Q$31" lockText="1" noThreeD="1"/>
</file>

<file path=xl/ctrlProps/ctrlProp445.xml><?xml version="1.0" encoding="utf-8"?>
<formControlPr xmlns="http://schemas.microsoft.com/office/spreadsheetml/2009/9/main" objectType="CheckBox" fmlaLink="$Q$30" lockText="1" noThreeD="1"/>
</file>

<file path=xl/ctrlProps/ctrlProp446.xml><?xml version="1.0" encoding="utf-8"?>
<formControlPr xmlns="http://schemas.microsoft.com/office/spreadsheetml/2009/9/main" objectType="CheckBox" fmlaLink="$Q$33" lockText="1" noThreeD="1"/>
</file>

<file path=xl/ctrlProps/ctrlProp447.xml><?xml version="1.0" encoding="utf-8"?>
<formControlPr xmlns="http://schemas.microsoft.com/office/spreadsheetml/2009/9/main" objectType="CheckBox" fmlaLink="$Q$34" lockText="1" noThreeD="1"/>
</file>

<file path=xl/ctrlProps/ctrlProp448.xml><?xml version="1.0" encoding="utf-8"?>
<formControlPr xmlns="http://schemas.microsoft.com/office/spreadsheetml/2009/9/main" objectType="CheckBox" fmlaLink="$Q$32" lockText="1" noThreeD="1"/>
</file>

<file path=xl/ctrlProps/ctrlProp449.xml><?xml version="1.0" encoding="utf-8"?>
<formControlPr xmlns="http://schemas.microsoft.com/office/spreadsheetml/2009/9/main" objectType="CheckBox" fmlaLink="$Q$35" lockText="1" noThreeD="1"/>
</file>

<file path=xl/ctrlProps/ctrlProp45.xml><?xml version="1.0" encoding="utf-8"?>
<formControlPr xmlns="http://schemas.microsoft.com/office/spreadsheetml/2009/9/main" objectType="CheckBox" fmlaLink="$Q$30" lockText="1" noThreeD="1"/>
</file>

<file path=xl/ctrlProps/ctrlProp450.xml><?xml version="1.0" encoding="utf-8"?>
<formControlPr xmlns="http://schemas.microsoft.com/office/spreadsheetml/2009/9/main" objectType="CheckBox" fmlaLink="$Q$37" lockText="1" noThreeD="1"/>
</file>

<file path=xl/ctrlProps/ctrlProp451.xml><?xml version="1.0" encoding="utf-8"?>
<formControlPr xmlns="http://schemas.microsoft.com/office/spreadsheetml/2009/9/main" objectType="CheckBox" fmlaLink="$Q$36" lockText="1" noThreeD="1"/>
</file>

<file path=xl/ctrlProps/ctrlProp452.xml><?xml version="1.0" encoding="utf-8"?>
<formControlPr xmlns="http://schemas.microsoft.com/office/spreadsheetml/2009/9/main" objectType="CheckBox" fmlaLink="N12" lockText="1" noThreeD="1"/>
</file>

<file path=xl/ctrlProps/ctrlProp453.xml><?xml version="1.0" encoding="utf-8"?>
<formControlPr xmlns="http://schemas.microsoft.com/office/spreadsheetml/2009/9/main" objectType="CheckBox" fmlaLink="N11" lockText="1" noThreeD="1"/>
</file>

<file path=xl/ctrlProps/ctrlProp454.xml><?xml version="1.0" encoding="utf-8"?>
<formControlPr xmlns="http://schemas.microsoft.com/office/spreadsheetml/2009/9/main" objectType="CheckBox" fmlaLink="N27" lockText="1" noThreeD="1"/>
</file>

<file path=xl/ctrlProps/ctrlProp455.xml><?xml version="1.0" encoding="utf-8"?>
<formControlPr xmlns="http://schemas.microsoft.com/office/spreadsheetml/2009/9/main" objectType="CheckBox" fmlaLink="N26" lockText="1" noThreeD="1"/>
</file>

<file path=xl/ctrlProps/ctrlProp456.xml><?xml version="1.0" encoding="utf-8"?>
<formControlPr xmlns="http://schemas.microsoft.com/office/spreadsheetml/2009/9/main" objectType="CheckBox" fmlaLink="N29" lockText="1" noThreeD="1"/>
</file>

<file path=xl/ctrlProps/ctrlProp457.xml><?xml version="1.0" encoding="utf-8"?>
<formControlPr xmlns="http://schemas.microsoft.com/office/spreadsheetml/2009/9/main" objectType="CheckBox" fmlaLink="N28" lockText="1" noThreeD="1"/>
</file>

<file path=xl/ctrlProps/ctrlProp458.xml><?xml version="1.0" encoding="utf-8"?>
<formControlPr xmlns="http://schemas.microsoft.com/office/spreadsheetml/2009/9/main" objectType="CheckBox" fmlaLink="N35" lockText="1" noThreeD="1"/>
</file>

<file path=xl/ctrlProps/ctrlProp459.xml><?xml version="1.0" encoding="utf-8"?>
<formControlPr xmlns="http://schemas.microsoft.com/office/spreadsheetml/2009/9/main" objectType="CheckBox" fmlaLink="N34" lockText="1" noThreeD="1"/>
</file>

<file path=xl/ctrlProps/ctrlProp46.xml><?xml version="1.0" encoding="utf-8"?>
<formControlPr xmlns="http://schemas.microsoft.com/office/spreadsheetml/2009/9/main" objectType="CheckBox" fmlaLink="$Q$33" lockText="1" noThreeD="1"/>
</file>

<file path=xl/ctrlProps/ctrlProp460.xml><?xml version="1.0" encoding="utf-8"?>
<formControlPr xmlns="http://schemas.microsoft.com/office/spreadsheetml/2009/9/main" objectType="CheckBox" fmlaLink="$Q$31" lockText="1" noThreeD="1"/>
</file>

<file path=xl/ctrlProps/ctrlProp461.xml><?xml version="1.0" encoding="utf-8"?>
<formControlPr xmlns="http://schemas.microsoft.com/office/spreadsheetml/2009/9/main" objectType="CheckBox" fmlaLink="$Q$30" lockText="1" noThreeD="1"/>
</file>

<file path=xl/ctrlProps/ctrlProp462.xml><?xml version="1.0" encoding="utf-8"?>
<formControlPr xmlns="http://schemas.microsoft.com/office/spreadsheetml/2009/9/main" objectType="CheckBox" fmlaLink="$Q$33" lockText="1" noThreeD="1"/>
</file>

<file path=xl/ctrlProps/ctrlProp463.xml><?xml version="1.0" encoding="utf-8"?>
<formControlPr xmlns="http://schemas.microsoft.com/office/spreadsheetml/2009/9/main" objectType="CheckBox" fmlaLink="$Q$34" lockText="1" noThreeD="1"/>
</file>

<file path=xl/ctrlProps/ctrlProp464.xml><?xml version="1.0" encoding="utf-8"?>
<formControlPr xmlns="http://schemas.microsoft.com/office/spreadsheetml/2009/9/main" objectType="CheckBox" fmlaLink="$Q$32" lockText="1" noThreeD="1"/>
</file>

<file path=xl/ctrlProps/ctrlProp465.xml><?xml version="1.0" encoding="utf-8"?>
<formControlPr xmlns="http://schemas.microsoft.com/office/spreadsheetml/2009/9/main" objectType="CheckBox" fmlaLink="$Q$35" lockText="1" noThreeD="1"/>
</file>

<file path=xl/ctrlProps/ctrlProp466.xml><?xml version="1.0" encoding="utf-8"?>
<formControlPr xmlns="http://schemas.microsoft.com/office/spreadsheetml/2009/9/main" objectType="CheckBox" fmlaLink="$Q$37" lockText="1" noThreeD="1"/>
</file>

<file path=xl/ctrlProps/ctrlProp467.xml><?xml version="1.0" encoding="utf-8"?>
<formControlPr xmlns="http://schemas.microsoft.com/office/spreadsheetml/2009/9/main" objectType="CheckBox" fmlaLink="$Q$36" lockText="1" noThreeD="1"/>
</file>

<file path=xl/ctrlProps/ctrlProp468.xml><?xml version="1.0" encoding="utf-8"?>
<formControlPr xmlns="http://schemas.microsoft.com/office/spreadsheetml/2009/9/main" objectType="CheckBox" fmlaLink="N12" lockText="1" noThreeD="1"/>
</file>

<file path=xl/ctrlProps/ctrlProp469.xml><?xml version="1.0" encoding="utf-8"?>
<formControlPr xmlns="http://schemas.microsoft.com/office/spreadsheetml/2009/9/main" objectType="CheckBox" fmlaLink="N11" lockText="1" noThreeD="1"/>
</file>

<file path=xl/ctrlProps/ctrlProp47.xml><?xml version="1.0" encoding="utf-8"?>
<formControlPr xmlns="http://schemas.microsoft.com/office/spreadsheetml/2009/9/main" objectType="CheckBox" fmlaLink="$Q$34" lockText="1" noThreeD="1"/>
</file>

<file path=xl/ctrlProps/ctrlProp470.xml><?xml version="1.0" encoding="utf-8"?>
<formControlPr xmlns="http://schemas.microsoft.com/office/spreadsheetml/2009/9/main" objectType="CheckBox" fmlaLink="N27" lockText="1" noThreeD="1"/>
</file>

<file path=xl/ctrlProps/ctrlProp471.xml><?xml version="1.0" encoding="utf-8"?>
<formControlPr xmlns="http://schemas.microsoft.com/office/spreadsheetml/2009/9/main" objectType="CheckBox" fmlaLink="N26" lockText="1" noThreeD="1"/>
</file>

<file path=xl/ctrlProps/ctrlProp472.xml><?xml version="1.0" encoding="utf-8"?>
<formControlPr xmlns="http://schemas.microsoft.com/office/spreadsheetml/2009/9/main" objectType="CheckBox" fmlaLink="N29" lockText="1" noThreeD="1"/>
</file>

<file path=xl/ctrlProps/ctrlProp473.xml><?xml version="1.0" encoding="utf-8"?>
<formControlPr xmlns="http://schemas.microsoft.com/office/spreadsheetml/2009/9/main" objectType="CheckBox" fmlaLink="N28" lockText="1" noThreeD="1"/>
</file>

<file path=xl/ctrlProps/ctrlProp474.xml><?xml version="1.0" encoding="utf-8"?>
<formControlPr xmlns="http://schemas.microsoft.com/office/spreadsheetml/2009/9/main" objectType="CheckBox" fmlaLink="N35" lockText="1" noThreeD="1"/>
</file>

<file path=xl/ctrlProps/ctrlProp475.xml><?xml version="1.0" encoding="utf-8"?>
<formControlPr xmlns="http://schemas.microsoft.com/office/spreadsheetml/2009/9/main" objectType="CheckBox" fmlaLink="N34" lockText="1" noThreeD="1"/>
</file>

<file path=xl/ctrlProps/ctrlProp476.xml><?xml version="1.0" encoding="utf-8"?>
<formControlPr xmlns="http://schemas.microsoft.com/office/spreadsheetml/2009/9/main" objectType="CheckBox" fmlaLink="$Q$31" lockText="1" noThreeD="1"/>
</file>

<file path=xl/ctrlProps/ctrlProp477.xml><?xml version="1.0" encoding="utf-8"?>
<formControlPr xmlns="http://schemas.microsoft.com/office/spreadsheetml/2009/9/main" objectType="CheckBox" fmlaLink="$Q$30" lockText="1" noThreeD="1"/>
</file>

<file path=xl/ctrlProps/ctrlProp478.xml><?xml version="1.0" encoding="utf-8"?>
<formControlPr xmlns="http://schemas.microsoft.com/office/spreadsheetml/2009/9/main" objectType="CheckBox" fmlaLink="$Q$33" lockText="1" noThreeD="1"/>
</file>

<file path=xl/ctrlProps/ctrlProp479.xml><?xml version="1.0" encoding="utf-8"?>
<formControlPr xmlns="http://schemas.microsoft.com/office/spreadsheetml/2009/9/main" objectType="CheckBox" fmlaLink="$Q$34" lockText="1" noThreeD="1"/>
</file>

<file path=xl/ctrlProps/ctrlProp48.xml><?xml version="1.0" encoding="utf-8"?>
<formControlPr xmlns="http://schemas.microsoft.com/office/spreadsheetml/2009/9/main" objectType="CheckBox" fmlaLink="$Q$32" lockText="1" noThreeD="1"/>
</file>

<file path=xl/ctrlProps/ctrlProp480.xml><?xml version="1.0" encoding="utf-8"?>
<formControlPr xmlns="http://schemas.microsoft.com/office/spreadsheetml/2009/9/main" objectType="CheckBox" fmlaLink="$Q$32" lockText="1" noThreeD="1"/>
</file>

<file path=xl/ctrlProps/ctrlProp481.xml><?xml version="1.0" encoding="utf-8"?>
<formControlPr xmlns="http://schemas.microsoft.com/office/spreadsheetml/2009/9/main" objectType="CheckBox" fmlaLink="$Q$35" lockText="1" noThreeD="1"/>
</file>

<file path=xl/ctrlProps/ctrlProp482.xml><?xml version="1.0" encoding="utf-8"?>
<formControlPr xmlns="http://schemas.microsoft.com/office/spreadsheetml/2009/9/main" objectType="CheckBox" fmlaLink="$Q$37" lockText="1" noThreeD="1"/>
</file>

<file path=xl/ctrlProps/ctrlProp483.xml><?xml version="1.0" encoding="utf-8"?>
<formControlPr xmlns="http://schemas.microsoft.com/office/spreadsheetml/2009/9/main" objectType="CheckBox" fmlaLink="$Q$36" lockText="1" noThreeD="1"/>
</file>

<file path=xl/ctrlProps/ctrlProp484.xml><?xml version="1.0" encoding="utf-8"?>
<formControlPr xmlns="http://schemas.microsoft.com/office/spreadsheetml/2009/9/main" objectType="CheckBox" fmlaLink="N12" lockText="1" noThreeD="1"/>
</file>

<file path=xl/ctrlProps/ctrlProp485.xml><?xml version="1.0" encoding="utf-8"?>
<formControlPr xmlns="http://schemas.microsoft.com/office/spreadsheetml/2009/9/main" objectType="CheckBox" fmlaLink="N11" lockText="1" noThreeD="1"/>
</file>

<file path=xl/ctrlProps/ctrlProp486.xml><?xml version="1.0" encoding="utf-8"?>
<formControlPr xmlns="http://schemas.microsoft.com/office/spreadsheetml/2009/9/main" objectType="CheckBox" fmlaLink="N27" lockText="1" noThreeD="1"/>
</file>

<file path=xl/ctrlProps/ctrlProp487.xml><?xml version="1.0" encoding="utf-8"?>
<formControlPr xmlns="http://schemas.microsoft.com/office/spreadsheetml/2009/9/main" objectType="CheckBox" fmlaLink="N26" lockText="1" noThreeD="1"/>
</file>

<file path=xl/ctrlProps/ctrlProp488.xml><?xml version="1.0" encoding="utf-8"?>
<formControlPr xmlns="http://schemas.microsoft.com/office/spreadsheetml/2009/9/main" objectType="CheckBox" fmlaLink="N29" lockText="1" noThreeD="1"/>
</file>

<file path=xl/ctrlProps/ctrlProp489.xml><?xml version="1.0" encoding="utf-8"?>
<formControlPr xmlns="http://schemas.microsoft.com/office/spreadsheetml/2009/9/main" objectType="CheckBox" fmlaLink="N28" lockText="1" noThreeD="1"/>
</file>

<file path=xl/ctrlProps/ctrlProp49.xml><?xml version="1.0" encoding="utf-8"?>
<formControlPr xmlns="http://schemas.microsoft.com/office/spreadsheetml/2009/9/main" objectType="CheckBox" fmlaLink="$Q$35" lockText="1" noThreeD="1"/>
</file>

<file path=xl/ctrlProps/ctrlProp490.xml><?xml version="1.0" encoding="utf-8"?>
<formControlPr xmlns="http://schemas.microsoft.com/office/spreadsheetml/2009/9/main" objectType="CheckBox" fmlaLink="N35" lockText="1" noThreeD="1"/>
</file>

<file path=xl/ctrlProps/ctrlProp491.xml><?xml version="1.0" encoding="utf-8"?>
<formControlPr xmlns="http://schemas.microsoft.com/office/spreadsheetml/2009/9/main" objectType="CheckBox" fmlaLink="N34" lockText="1" noThreeD="1"/>
</file>

<file path=xl/ctrlProps/ctrlProp492.xml><?xml version="1.0" encoding="utf-8"?>
<formControlPr xmlns="http://schemas.microsoft.com/office/spreadsheetml/2009/9/main" objectType="CheckBox" fmlaLink="$Q$31" lockText="1" noThreeD="1"/>
</file>

<file path=xl/ctrlProps/ctrlProp493.xml><?xml version="1.0" encoding="utf-8"?>
<formControlPr xmlns="http://schemas.microsoft.com/office/spreadsheetml/2009/9/main" objectType="CheckBox" fmlaLink="$Q$30" lockText="1" noThreeD="1"/>
</file>

<file path=xl/ctrlProps/ctrlProp494.xml><?xml version="1.0" encoding="utf-8"?>
<formControlPr xmlns="http://schemas.microsoft.com/office/spreadsheetml/2009/9/main" objectType="CheckBox" fmlaLink="$Q$33" lockText="1" noThreeD="1"/>
</file>

<file path=xl/ctrlProps/ctrlProp495.xml><?xml version="1.0" encoding="utf-8"?>
<formControlPr xmlns="http://schemas.microsoft.com/office/spreadsheetml/2009/9/main" objectType="CheckBox" fmlaLink="$Q$34" lockText="1" noThreeD="1"/>
</file>

<file path=xl/ctrlProps/ctrlProp496.xml><?xml version="1.0" encoding="utf-8"?>
<formControlPr xmlns="http://schemas.microsoft.com/office/spreadsheetml/2009/9/main" objectType="CheckBox" fmlaLink="$Q$32" lockText="1" noThreeD="1"/>
</file>

<file path=xl/ctrlProps/ctrlProp497.xml><?xml version="1.0" encoding="utf-8"?>
<formControlPr xmlns="http://schemas.microsoft.com/office/spreadsheetml/2009/9/main" objectType="CheckBox" fmlaLink="$Q$35" lockText="1" noThreeD="1"/>
</file>

<file path=xl/ctrlProps/ctrlProp498.xml><?xml version="1.0" encoding="utf-8"?>
<formControlPr xmlns="http://schemas.microsoft.com/office/spreadsheetml/2009/9/main" objectType="CheckBox" fmlaLink="$Q$37" lockText="1" noThreeD="1"/>
</file>

<file path=xl/ctrlProps/ctrlProp499.xml><?xml version="1.0" encoding="utf-8"?>
<formControlPr xmlns="http://schemas.microsoft.com/office/spreadsheetml/2009/9/main" objectType="CheckBox" fmlaLink="$Q$36" lockText="1" noThreeD="1"/>
</file>

<file path=xl/ctrlProps/ctrlProp5.xml><?xml version="1.0" encoding="utf-8"?>
<formControlPr xmlns="http://schemas.microsoft.com/office/spreadsheetml/2009/9/main" objectType="CheckBox" fmlaLink="O129" lockText="1" noThreeD="1"/>
</file>

<file path=xl/ctrlProps/ctrlProp50.xml><?xml version="1.0" encoding="utf-8"?>
<formControlPr xmlns="http://schemas.microsoft.com/office/spreadsheetml/2009/9/main" objectType="CheckBox" fmlaLink="$Q$37" lockText="1" noThreeD="1"/>
</file>

<file path=xl/ctrlProps/ctrlProp500.xml><?xml version="1.0" encoding="utf-8"?>
<formControlPr xmlns="http://schemas.microsoft.com/office/spreadsheetml/2009/9/main" objectType="CheckBox" fmlaLink="N12" lockText="1" noThreeD="1"/>
</file>

<file path=xl/ctrlProps/ctrlProp501.xml><?xml version="1.0" encoding="utf-8"?>
<formControlPr xmlns="http://schemas.microsoft.com/office/spreadsheetml/2009/9/main" objectType="CheckBox" fmlaLink="N11" lockText="1" noThreeD="1"/>
</file>

<file path=xl/ctrlProps/ctrlProp502.xml><?xml version="1.0" encoding="utf-8"?>
<formControlPr xmlns="http://schemas.microsoft.com/office/spreadsheetml/2009/9/main" objectType="CheckBox" fmlaLink="N27" lockText="1" noThreeD="1"/>
</file>

<file path=xl/ctrlProps/ctrlProp503.xml><?xml version="1.0" encoding="utf-8"?>
<formControlPr xmlns="http://schemas.microsoft.com/office/spreadsheetml/2009/9/main" objectType="CheckBox" fmlaLink="N26" lockText="1" noThreeD="1"/>
</file>

<file path=xl/ctrlProps/ctrlProp504.xml><?xml version="1.0" encoding="utf-8"?>
<formControlPr xmlns="http://schemas.microsoft.com/office/spreadsheetml/2009/9/main" objectType="CheckBox" fmlaLink="N29" lockText="1" noThreeD="1"/>
</file>

<file path=xl/ctrlProps/ctrlProp505.xml><?xml version="1.0" encoding="utf-8"?>
<formControlPr xmlns="http://schemas.microsoft.com/office/spreadsheetml/2009/9/main" objectType="CheckBox" fmlaLink="N28" lockText="1" noThreeD="1"/>
</file>

<file path=xl/ctrlProps/ctrlProp506.xml><?xml version="1.0" encoding="utf-8"?>
<formControlPr xmlns="http://schemas.microsoft.com/office/spreadsheetml/2009/9/main" objectType="CheckBox" fmlaLink="N35" lockText="1" noThreeD="1"/>
</file>

<file path=xl/ctrlProps/ctrlProp507.xml><?xml version="1.0" encoding="utf-8"?>
<formControlPr xmlns="http://schemas.microsoft.com/office/spreadsheetml/2009/9/main" objectType="CheckBox" fmlaLink="N34" lockText="1" noThreeD="1"/>
</file>

<file path=xl/ctrlProps/ctrlProp508.xml><?xml version="1.0" encoding="utf-8"?>
<formControlPr xmlns="http://schemas.microsoft.com/office/spreadsheetml/2009/9/main" objectType="CheckBox" fmlaLink="$Q$31" lockText="1" noThreeD="1"/>
</file>

<file path=xl/ctrlProps/ctrlProp509.xml><?xml version="1.0" encoding="utf-8"?>
<formControlPr xmlns="http://schemas.microsoft.com/office/spreadsheetml/2009/9/main" objectType="CheckBox" fmlaLink="$Q$30" lockText="1" noThreeD="1"/>
</file>

<file path=xl/ctrlProps/ctrlProp51.xml><?xml version="1.0" encoding="utf-8"?>
<formControlPr xmlns="http://schemas.microsoft.com/office/spreadsheetml/2009/9/main" objectType="CheckBox" fmlaLink="$Q$36" lockText="1" noThreeD="1"/>
</file>

<file path=xl/ctrlProps/ctrlProp510.xml><?xml version="1.0" encoding="utf-8"?>
<formControlPr xmlns="http://schemas.microsoft.com/office/spreadsheetml/2009/9/main" objectType="CheckBox" fmlaLink="$Q$33" lockText="1" noThreeD="1"/>
</file>

<file path=xl/ctrlProps/ctrlProp511.xml><?xml version="1.0" encoding="utf-8"?>
<formControlPr xmlns="http://schemas.microsoft.com/office/spreadsheetml/2009/9/main" objectType="CheckBox" fmlaLink="$Q$34" lockText="1" noThreeD="1"/>
</file>

<file path=xl/ctrlProps/ctrlProp512.xml><?xml version="1.0" encoding="utf-8"?>
<formControlPr xmlns="http://schemas.microsoft.com/office/spreadsheetml/2009/9/main" objectType="CheckBox" fmlaLink="$Q$32" lockText="1" noThreeD="1"/>
</file>

<file path=xl/ctrlProps/ctrlProp513.xml><?xml version="1.0" encoding="utf-8"?>
<formControlPr xmlns="http://schemas.microsoft.com/office/spreadsheetml/2009/9/main" objectType="CheckBox" fmlaLink="$Q$35" lockText="1" noThreeD="1"/>
</file>

<file path=xl/ctrlProps/ctrlProp514.xml><?xml version="1.0" encoding="utf-8"?>
<formControlPr xmlns="http://schemas.microsoft.com/office/spreadsheetml/2009/9/main" objectType="CheckBox" fmlaLink="$Q$37" lockText="1" noThreeD="1"/>
</file>

<file path=xl/ctrlProps/ctrlProp515.xml><?xml version="1.0" encoding="utf-8"?>
<formControlPr xmlns="http://schemas.microsoft.com/office/spreadsheetml/2009/9/main" objectType="CheckBox" fmlaLink="$Q$36" lockText="1" noThreeD="1"/>
</file>

<file path=xl/ctrlProps/ctrlProp516.xml><?xml version="1.0" encoding="utf-8"?>
<formControlPr xmlns="http://schemas.microsoft.com/office/spreadsheetml/2009/9/main" objectType="CheckBox" fmlaLink="N12" lockText="1" noThreeD="1"/>
</file>

<file path=xl/ctrlProps/ctrlProp517.xml><?xml version="1.0" encoding="utf-8"?>
<formControlPr xmlns="http://schemas.microsoft.com/office/spreadsheetml/2009/9/main" objectType="CheckBox" fmlaLink="N11" lockText="1" noThreeD="1"/>
</file>

<file path=xl/ctrlProps/ctrlProp518.xml><?xml version="1.0" encoding="utf-8"?>
<formControlPr xmlns="http://schemas.microsoft.com/office/spreadsheetml/2009/9/main" objectType="CheckBox" fmlaLink="N27" lockText="1" noThreeD="1"/>
</file>

<file path=xl/ctrlProps/ctrlProp519.xml><?xml version="1.0" encoding="utf-8"?>
<formControlPr xmlns="http://schemas.microsoft.com/office/spreadsheetml/2009/9/main" objectType="CheckBox" fmlaLink="N26" lockText="1" noThreeD="1"/>
</file>

<file path=xl/ctrlProps/ctrlProp52.xml><?xml version="1.0" encoding="utf-8"?>
<formControlPr xmlns="http://schemas.microsoft.com/office/spreadsheetml/2009/9/main" objectType="CheckBox" fmlaLink="N12" lockText="1" noThreeD="1"/>
</file>

<file path=xl/ctrlProps/ctrlProp520.xml><?xml version="1.0" encoding="utf-8"?>
<formControlPr xmlns="http://schemas.microsoft.com/office/spreadsheetml/2009/9/main" objectType="CheckBox" fmlaLink="N29" lockText="1" noThreeD="1"/>
</file>

<file path=xl/ctrlProps/ctrlProp521.xml><?xml version="1.0" encoding="utf-8"?>
<formControlPr xmlns="http://schemas.microsoft.com/office/spreadsheetml/2009/9/main" objectType="CheckBox" fmlaLink="N28" lockText="1" noThreeD="1"/>
</file>

<file path=xl/ctrlProps/ctrlProp522.xml><?xml version="1.0" encoding="utf-8"?>
<formControlPr xmlns="http://schemas.microsoft.com/office/spreadsheetml/2009/9/main" objectType="CheckBox" fmlaLink="N35" lockText="1" noThreeD="1"/>
</file>

<file path=xl/ctrlProps/ctrlProp523.xml><?xml version="1.0" encoding="utf-8"?>
<formControlPr xmlns="http://schemas.microsoft.com/office/spreadsheetml/2009/9/main" objectType="CheckBox" fmlaLink="N34" lockText="1" noThreeD="1"/>
</file>

<file path=xl/ctrlProps/ctrlProp524.xml><?xml version="1.0" encoding="utf-8"?>
<formControlPr xmlns="http://schemas.microsoft.com/office/spreadsheetml/2009/9/main" objectType="CheckBox" fmlaLink="$Q$31" lockText="1" noThreeD="1"/>
</file>

<file path=xl/ctrlProps/ctrlProp525.xml><?xml version="1.0" encoding="utf-8"?>
<formControlPr xmlns="http://schemas.microsoft.com/office/spreadsheetml/2009/9/main" objectType="CheckBox" fmlaLink="$Q$30" lockText="1" noThreeD="1"/>
</file>

<file path=xl/ctrlProps/ctrlProp526.xml><?xml version="1.0" encoding="utf-8"?>
<formControlPr xmlns="http://schemas.microsoft.com/office/spreadsheetml/2009/9/main" objectType="CheckBox" fmlaLink="$Q$33" lockText="1" noThreeD="1"/>
</file>

<file path=xl/ctrlProps/ctrlProp527.xml><?xml version="1.0" encoding="utf-8"?>
<formControlPr xmlns="http://schemas.microsoft.com/office/spreadsheetml/2009/9/main" objectType="CheckBox" fmlaLink="$Q$34" lockText="1" noThreeD="1"/>
</file>

<file path=xl/ctrlProps/ctrlProp528.xml><?xml version="1.0" encoding="utf-8"?>
<formControlPr xmlns="http://schemas.microsoft.com/office/spreadsheetml/2009/9/main" objectType="CheckBox" fmlaLink="$Q$32" lockText="1" noThreeD="1"/>
</file>

<file path=xl/ctrlProps/ctrlProp529.xml><?xml version="1.0" encoding="utf-8"?>
<formControlPr xmlns="http://schemas.microsoft.com/office/spreadsheetml/2009/9/main" objectType="CheckBox" fmlaLink="$Q$35" lockText="1" noThreeD="1"/>
</file>

<file path=xl/ctrlProps/ctrlProp53.xml><?xml version="1.0" encoding="utf-8"?>
<formControlPr xmlns="http://schemas.microsoft.com/office/spreadsheetml/2009/9/main" objectType="CheckBox" fmlaLink="N11" lockText="1" noThreeD="1"/>
</file>

<file path=xl/ctrlProps/ctrlProp530.xml><?xml version="1.0" encoding="utf-8"?>
<formControlPr xmlns="http://schemas.microsoft.com/office/spreadsheetml/2009/9/main" objectType="CheckBox" fmlaLink="$Q$37" lockText="1" noThreeD="1"/>
</file>

<file path=xl/ctrlProps/ctrlProp531.xml><?xml version="1.0" encoding="utf-8"?>
<formControlPr xmlns="http://schemas.microsoft.com/office/spreadsheetml/2009/9/main" objectType="CheckBox" fmlaLink="$Q$36" lockText="1" noThreeD="1"/>
</file>

<file path=xl/ctrlProps/ctrlProp532.xml><?xml version="1.0" encoding="utf-8"?>
<formControlPr xmlns="http://schemas.microsoft.com/office/spreadsheetml/2009/9/main" objectType="CheckBox" fmlaLink="N12" lockText="1" noThreeD="1"/>
</file>

<file path=xl/ctrlProps/ctrlProp533.xml><?xml version="1.0" encoding="utf-8"?>
<formControlPr xmlns="http://schemas.microsoft.com/office/spreadsheetml/2009/9/main" objectType="CheckBox" fmlaLink="N11" lockText="1" noThreeD="1"/>
</file>

<file path=xl/ctrlProps/ctrlProp534.xml><?xml version="1.0" encoding="utf-8"?>
<formControlPr xmlns="http://schemas.microsoft.com/office/spreadsheetml/2009/9/main" objectType="CheckBox" fmlaLink="N27" lockText="1" noThreeD="1"/>
</file>

<file path=xl/ctrlProps/ctrlProp535.xml><?xml version="1.0" encoding="utf-8"?>
<formControlPr xmlns="http://schemas.microsoft.com/office/spreadsheetml/2009/9/main" objectType="CheckBox" fmlaLink="N26" lockText="1" noThreeD="1"/>
</file>

<file path=xl/ctrlProps/ctrlProp536.xml><?xml version="1.0" encoding="utf-8"?>
<formControlPr xmlns="http://schemas.microsoft.com/office/spreadsheetml/2009/9/main" objectType="CheckBox" fmlaLink="N29" lockText="1" noThreeD="1"/>
</file>

<file path=xl/ctrlProps/ctrlProp537.xml><?xml version="1.0" encoding="utf-8"?>
<formControlPr xmlns="http://schemas.microsoft.com/office/spreadsheetml/2009/9/main" objectType="CheckBox" fmlaLink="N28" lockText="1" noThreeD="1"/>
</file>

<file path=xl/ctrlProps/ctrlProp538.xml><?xml version="1.0" encoding="utf-8"?>
<formControlPr xmlns="http://schemas.microsoft.com/office/spreadsheetml/2009/9/main" objectType="CheckBox" fmlaLink="N35" lockText="1" noThreeD="1"/>
</file>

<file path=xl/ctrlProps/ctrlProp539.xml><?xml version="1.0" encoding="utf-8"?>
<formControlPr xmlns="http://schemas.microsoft.com/office/spreadsheetml/2009/9/main" objectType="CheckBox" fmlaLink="N34" lockText="1" noThreeD="1"/>
</file>

<file path=xl/ctrlProps/ctrlProp54.xml><?xml version="1.0" encoding="utf-8"?>
<formControlPr xmlns="http://schemas.microsoft.com/office/spreadsheetml/2009/9/main" objectType="CheckBox" fmlaLink="N27" lockText="1" noThreeD="1"/>
</file>

<file path=xl/ctrlProps/ctrlProp540.xml><?xml version="1.0" encoding="utf-8"?>
<formControlPr xmlns="http://schemas.microsoft.com/office/spreadsheetml/2009/9/main" objectType="CheckBox" fmlaLink="$Q$31" lockText="1" noThreeD="1"/>
</file>

<file path=xl/ctrlProps/ctrlProp541.xml><?xml version="1.0" encoding="utf-8"?>
<formControlPr xmlns="http://schemas.microsoft.com/office/spreadsheetml/2009/9/main" objectType="CheckBox" fmlaLink="$Q$30" lockText="1" noThreeD="1"/>
</file>

<file path=xl/ctrlProps/ctrlProp542.xml><?xml version="1.0" encoding="utf-8"?>
<formControlPr xmlns="http://schemas.microsoft.com/office/spreadsheetml/2009/9/main" objectType="CheckBox" fmlaLink="$Q$33" lockText="1" noThreeD="1"/>
</file>

<file path=xl/ctrlProps/ctrlProp543.xml><?xml version="1.0" encoding="utf-8"?>
<formControlPr xmlns="http://schemas.microsoft.com/office/spreadsheetml/2009/9/main" objectType="CheckBox" fmlaLink="$Q$34" lockText="1" noThreeD="1"/>
</file>

<file path=xl/ctrlProps/ctrlProp544.xml><?xml version="1.0" encoding="utf-8"?>
<formControlPr xmlns="http://schemas.microsoft.com/office/spreadsheetml/2009/9/main" objectType="CheckBox" fmlaLink="$Q$32" lockText="1" noThreeD="1"/>
</file>

<file path=xl/ctrlProps/ctrlProp545.xml><?xml version="1.0" encoding="utf-8"?>
<formControlPr xmlns="http://schemas.microsoft.com/office/spreadsheetml/2009/9/main" objectType="CheckBox" fmlaLink="$Q$35" lockText="1" noThreeD="1"/>
</file>

<file path=xl/ctrlProps/ctrlProp546.xml><?xml version="1.0" encoding="utf-8"?>
<formControlPr xmlns="http://schemas.microsoft.com/office/spreadsheetml/2009/9/main" objectType="CheckBox" fmlaLink="$Q$37" lockText="1" noThreeD="1"/>
</file>

<file path=xl/ctrlProps/ctrlProp547.xml><?xml version="1.0" encoding="utf-8"?>
<formControlPr xmlns="http://schemas.microsoft.com/office/spreadsheetml/2009/9/main" objectType="CheckBox" fmlaLink="$Q$36" lockText="1" noThreeD="1"/>
</file>

<file path=xl/ctrlProps/ctrlProp548.xml><?xml version="1.0" encoding="utf-8"?>
<formControlPr xmlns="http://schemas.microsoft.com/office/spreadsheetml/2009/9/main" objectType="CheckBox" fmlaLink="N12" lockText="1" noThreeD="1"/>
</file>

<file path=xl/ctrlProps/ctrlProp549.xml><?xml version="1.0" encoding="utf-8"?>
<formControlPr xmlns="http://schemas.microsoft.com/office/spreadsheetml/2009/9/main" objectType="CheckBox" fmlaLink="N11" lockText="1" noThreeD="1"/>
</file>

<file path=xl/ctrlProps/ctrlProp55.xml><?xml version="1.0" encoding="utf-8"?>
<formControlPr xmlns="http://schemas.microsoft.com/office/spreadsheetml/2009/9/main" objectType="CheckBox" fmlaLink="N26" lockText="1" noThreeD="1"/>
</file>

<file path=xl/ctrlProps/ctrlProp550.xml><?xml version="1.0" encoding="utf-8"?>
<formControlPr xmlns="http://schemas.microsoft.com/office/spreadsheetml/2009/9/main" objectType="CheckBox" fmlaLink="N27" lockText="1" noThreeD="1"/>
</file>

<file path=xl/ctrlProps/ctrlProp551.xml><?xml version="1.0" encoding="utf-8"?>
<formControlPr xmlns="http://schemas.microsoft.com/office/spreadsheetml/2009/9/main" objectType="CheckBox" fmlaLink="N26" lockText="1" noThreeD="1"/>
</file>

<file path=xl/ctrlProps/ctrlProp552.xml><?xml version="1.0" encoding="utf-8"?>
<formControlPr xmlns="http://schemas.microsoft.com/office/spreadsheetml/2009/9/main" objectType="CheckBox" fmlaLink="N29" lockText="1" noThreeD="1"/>
</file>

<file path=xl/ctrlProps/ctrlProp553.xml><?xml version="1.0" encoding="utf-8"?>
<formControlPr xmlns="http://schemas.microsoft.com/office/spreadsheetml/2009/9/main" objectType="CheckBox" fmlaLink="N28" lockText="1" noThreeD="1"/>
</file>

<file path=xl/ctrlProps/ctrlProp554.xml><?xml version="1.0" encoding="utf-8"?>
<formControlPr xmlns="http://schemas.microsoft.com/office/spreadsheetml/2009/9/main" objectType="CheckBox" fmlaLink="N35" lockText="1" noThreeD="1"/>
</file>

<file path=xl/ctrlProps/ctrlProp555.xml><?xml version="1.0" encoding="utf-8"?>
<formControlPr xmlns="http://schemas.microsoft.com/office/spreadsheetml/2009/9/main" objectType="CheckBox" fmlaLink="N34" lockText="1" noThreeD="1"/>
</file>

<file path=xl/ctrlProps/ctrlProp556.xml><?xml version="1.0" encoding="utf-8"?>
<formControlPr xmlns="http://schemas.microsoft.com/office/spreadsheetml/2009/9/main" objectType="CheckBox" fmlaLink="$Q$31" lockText="1" noThreeD="1"/>
</file>

<file path=xl/ctrlProps/ctrlProp557.xml><?xml version="1.0" encoding="utf-8"?>
<formControlPr xmlns="http://schemas.microsoft.com/office/spreadsheetml/2009/9/main" objectType="CheckBox" fmlaLink="$Q$30" lockText="1" noThreeD="1"/>
</file>

<file path=xl/ctrlProps/ctrlProp558.xml><?xml version="1.0" encoding="utf-8"?>
<formControlPr xmlns="http://schemas.microsoft.com/office/spreadsheetml/2009/9/main" objectType="CheckBox" fmlaLink="$Q$33" lockText="1" noThreeD="1"/>
</file>

<file path=xl/ctrlProps/ctrlProp559.xml><?xml version="1.0" encoding="utf-8"?>
<formControlPr xmlns="http://schemas.microsoft.com/office/spreadsheetml/2009/9/main" objectType="CheckBox" fmlaLink="$Q$34" lockText="1" noThreeD="1"/>
</file>

<file path=xl/ctrlProps/ctrlProp56.xml><?xml version="1.0" encoding="utf-8"?>
<formControlPr xmlns="http://schemas.microsoft.com/office/spreadsheetml/2009/9/main" objectType="CheckBox" fmlaLink="N29" lockText="1" noThreeD="1"/>
</file>

<file path=xl/ctrlProps/ctrlProp560.xml><?xml version="1.0" encoding="utf-8"?>
<formControlPr xmlns="http://schemas.microsoft.com/office/spreadsheetml/2009/9/main" objectType="CheckBox" fmlaLink="$Q$32" lockText="1" noThreeD="1"/>
</file>

<file path=xl/ctrlProps/ctrlProp561.xml><?xml version="1.0" encoding="utf-8"?>
<formControlPr xmlns="http://schemas.microsoft.com/office/spreadsheetml/2009/9/main" objectType="CheckBox" fmlaLink="$Q$35" lockText="1" noThreeD="1"/>
</file>

<file path=xl/ctrlProps/ctrlProp562.xml><?xml version="1.0" encoding="utf-8"?>
<formControlPr xmlns="http://schemas.microsoft.com/office/spreadsheetml/2009/9/main" objectType="CheckBox" fmlaLink="$Q$37" lockText="1" noThreeD="1"/>
</file>

<file path=xl/ctrlProps/ctrlProp563.xml><?xml version="1.0" encoding="utf-8"?>
<formControlPr xmlns="http://schemas.microsoft.com/office/spreadsheetml/2009/9/main" objectType="CheckBox" fmlaLink="$Q$36" lockText="1" noThreeD="1"/>
</file>

<file path=xl/ctrlProps/ctrlProp564.xml><?xml version="1.0" encoding="utf-8"?>
<formControlPr xmlns="http://schemas.microsoft.com/office/spreadsheetml/2009/9/main" objectType="CheckBox" fmlaLink="N12" lockText="1" noThreeD="1"/>
</file>

<file path=xl/ctrlProps/ctrlProp565.xml><?xml version="1.0" encoding="utf-8"?>
<formControlPr xmlns="http://schemas.microsoft.com/office/spreadsheetml/2009/9/main" objectType="CheckBox" fmlaLink="N11" lockText="1" noThreeD="1"/>
</file>

<file path=xl/ctrlProps/ctrlProp566.xml><?xml version="1.0" encoding="utf-8"?>
<formControlPr xmlns="http://schemas.microsoft.com/office/spreadsheetml/2009/9/main" objectType="CheckBox" fmlaLink="N27" lockText="1" noThreeD="1"/>
</file>

<file path=xl/ctrlProps/ctrlProp567.xml><?xml version="1.0" encoding="utf-8"?>
<formControlPr xmlns="http://schemas.microsoft.com/office/spreadsheetml/2009/9/main" objectType="CheckBox" fmlaLink="N26" lockText="1" noThreeD="1"/>
</file>

<file path=xl/ctrlProps/ctrlProp568.xml><?xml version="1.0" encoding="utf-8"?>
<formControlPr xmlns="http://schemas.microsoft.com/office/spreadsheetml/2009/9/main" objectType="CheckBox" fmlaLink="N29" lockText="1" noThreeD="1"/>
</file>

<file path=xl/ctrlProps/ctrlProp569.xml><?xml version="1.0" encoding="utf-8"?>
<formControlPr xmlns="http://schemas.microsoft.com/office/spreadsheetml/2009/9/main" objectType="CheckBox" fmlaLink="N28" lockText="1" noThreeD="1"/>
</file>

<file path=xl/ctrlProps/ctrlProp57.xml><?xml version="1.0" encoding="utf-8"?>
<formControlPr xmlns="http://schemas.microsoft.com/office/spreadsheetml/2009/9/main" objectType="CheckBox" fmlaLink="N28" lockText="1" noThreeD="1"/>
</file>

<file path=xl/ctrlProps/ctrlProp570.xml><?xml version="1.0" encoding="utf-8"?>
<formControlPr xmlns="http://schemas.microsoft.com/office/spreadsheetml/2009/9/main" objectType="CheckBox" fmlaLink="N35" lockText="1" noThreeD="1"/>
</file>

<file path=xl/ctrlProps/ctrlProp571.xml><?xml version="1.0" encoding="utf-8"?>
<formControlPr xmlns="http://schemas.microsoft.com/office/spreadsheetml/2009/9/main" objectType="CheckBox" fmlaLink="N34" lockText="1" noThreeD="1"/>
</file>

<file path=xl/ctrlProps/ctrlProp572.xml><?xml version="1.0" encoding="utf-8"?>
<formControlPr xmlns="http://schemas.microsoft.com/office/spreadsheetml/2009/9/main" objectType="CheckBox" fmlaLink="$Q$31" lockText="1" noThreeD="1"/>
</file>

<file path=xl/ctrlProps/ctrlProp573.xml><?xml version="1.0" encoding="utf-8"?>
<formControlPr xmlns="http://schemas.microsoft.com/office/spreadsheetml/2009/9/main" objectType="CheckBox" fmlaLink="$Q$30" lockText="1" noThreeD="1"/>
</file>

<file path=xl/ctrlProps/ctrlProp574.xml><?xml version="1.0" encoding="utf-8"?>
<formControlPr xmlns="http://schemas.microsoft.com/office/spreadsheetml/2009/9/main" objectType="CheckBox" fmlaLink="$Q$33" lockText="1" noThreeD="1"/>
</file>

<file path=xl/ctrlProps/ctrlProp575.xml><?xml version="1.0" encoding="utf-8"?>
<formControlPr xmlns="http://schemas.microsoft.com/office/spreadsheetml/2009/9/main" objectType="CheckBox" fmlaLink="$Q$34" lockText="1" noThreeD="1"/>
</file>

<file path=xl/ctrlProps/ctrlProp576.xml><?xml version="1.0" encoding="utf-8"?>
<formControlPr xmlns="http://schemas.microsoft.com/office/spreadsheetml/2009/9/main" objectType="CheckBox" fmlaLink="$Q$32" lockText="1" noThreeD="1"/>
</file>

<file path=xl/ctrlProps/ctrlProp577.xml><?xml version="1.0" encoding="utf-8"?>
<formControlPr xmlns="http://schemas.microsoft.com/office/spreadsheetml/2009/9/main" objectType="CheckBox" fmlaLink="$Q$35" lockText="1" noThreeD="1"/>
</file>

<file path=xl/ctrlProps/ctrlProp578.xml><?xml version="1.0" encoding="utf-8"?>
<formControlPr xmlns="http://schemas.microsoft.com/office/spreadsheetml/2009/9/main" objectType="CheckBox" fmlaLink="$Q$37" lockText="1" noThreeD="1"/>
</file>

<file path=xl/ctrlProps/ctrlProp579.xml><?xml version="1.0" encoding="utf-8"?>
<formControlPr xmlns="http://schemas.microsoft.com/office/spreadsheetml/2009/9/main" objectType="CheckBox" fmlaLink="$Q$36" lockText="1" noThreeD="1"/>
</file>

<file path=xl/ctrlProps/ctrlProp58.xml><?xml version="1.0" encoding="utf-8"?>
<formControlPr xmlns="http://schemas.microsoft.com/office/spreadsheetml/2009/9/main" objectType="CheckBox" fmlaLink="N35" lockText="1" noThreeD="1"/>
</file>

<file path=xl/ctrlProps/ctrlProp580.xml><?xml version="1.0" encoding="utf-8"?>
<formControlPr xmlns="http://schemas.microsoft.com/office/spreadsheetml/2009/9/main" objectType="CheckBox" fmlaLink="N12" lockText="1" noThreeD="1"/>
</file>

<file path=xl/ctrlProps/ctrlProp581.xml><?xml version="1.0" encoding="utf-8"?>
<formControlPr xmlns="http://schemas.microsoft.com/office/spreadsheetml/2009/9/main" objectType="CheckBox" fmlaLink="N11" lockText="1" noThreeD="1"/>
</file>

<file path=xl/ctrlProps/ctrlProp582.xml><?xml version="1.0" encoding="utf-8"?>
<formControlPr xmlns="http://schemas.microsoft.com/office/spreadsheetml/2009/9/main" objectType="CheckBox" fmlaLink="N27" lockText="1" noThreeD="1"/>
</file>

<file path=xl/ctrlProps/ctrlProp583.xml><?xml version="1.0" encoding="utf-8"?>
<formControlPr xmlns="http://schemas.microsoft.com/office/spreadsheetml/2009/9/main" objectType="CheckBox" fmlaLink="N26" lockText="1" noThreeD="1"/>
</file>

<file path=xl/ctrlProps/ctrlProp584.xml><?xml version="1.0" encoding="utf-8"?>
<formControlPr xmlns="http://schemas.microsoft.com/office/spreadsheetml/2009/9/main" objectType="CheckBox" fmlaLink="N29" lockText="1" noThreeD="1"/>
</file>

<file path=xl/ctrlProps/ctrlProp585.xml><?xml version="1.0" encoding="utf-8"?>
<formControlPr xmlns="http://schemas.microsoft.com/office/spreadsheetml/2009/9/main" objectType="CheckBox" fmlaLink="N28" lockText="1" noThreeD="1"/>
</file>

<file path=xl/ctrlProps/ctrlProp586.xml><?xml version="1.0" encoding="utf-8"?>
<formControlPr xmlns="http://schemas.microsoft.com/office/spreadsheetml/2009/9/main" objectType="CheckBox" fmlaLink="N35" lockText="1" noThreeD="1"/>
</file>

<file path=xl/ctrlProps/ctrlProp587.xml><?xml version="1.0" encoding="utf-8"?>
<formControlPr xmlns="http://schemas.microsoft.com/office/spreadsheetml/2009/9/main" objectType="CheckBox" fmlaLink="N34" lockText="1" noThreeD="1"/>
</file>

<file path=xl/ctrlProps/ctrlProp588.xml><?xml version="1.0" encoding="utf-8"?>
<formControlPr xmlns="http://schemas.microsoft.com/office/spreadsheetml/2009/9/main" objectType="CheckBox" fmlaLink="$Q$31" lockText="1" noThreeD="1"/>
</file>

<file path=xl/ctrlProps/ctrlProp589.xml><?xml version="1.0" encoding="utf-8"?>
<formControlPr xmlns="http://schemas.microsoft.com/office/spreadsheetml/2009/9/main" objectType="CheckBox" fmlaLink="$Q$30" lockText="1" noThreeD="1"/>
</file>

<file path=xl/ctrlProps/ctrlProp59.xml><?xml version="1.0" encoding="utf-8"?>
<formControlPr xmlns="http://schemas.microsoft.com/office/spreadsheetml/2009/9/main" objectType="CheckBox" fmlaLink="N34" lockText="1" noThreeD="1"/>
</file>

<file path=xl/ctrlProps/ctrlProp590.xml><?xml version="1.0" encoding="utf-8"?>
<formControlPr xmlns="http://schemas.microsoft.com/office/spreadsheetml/2009/9/main" objectType="CheckBox" fmlaLink="$Q$33" lockText="1" noThreeD="1"/>
</file>

<file path=xl/ctrlProps/ctrlProp591.xml><?xml version="1.0" encoding="utf-8"?>
<formControlPr xmlns="http://schemas.microsoft.com/office/spreadsheetml/2009/9/main" objectType="CheckBox" fmlaLink="$Q$34" lockText="1" noThreeD="1"/>
</file>

<file path=xl/ctrlProps/ctrlProp592.xml><?xml version="1.0" encoding="utf-8"?>
<formControlPr xmlns="http://schemas.microsoft.com/office/spreadsheetml/2009/9/main" objectType="CheckBox" fmlaLink="$Q$32" lockText="1" noThreeD="1"/>
</file>

<file path=xl/ctrlProps/ctrlProp593.xml><?xml version="1.0" encoding="utf-8"?>
<formControlPr xmlns="http://schemas.microsoft.com/office/spreadsheetml/2009/9/main" objectType="CheckBox" fmlaLink="$Q$35" lockText="1" noThreeD="1"/>
</file>

<file path=xl/ctrlProps/ctrlProp594.xml><?xml version="1.0" encoding="utf-8"?>
<formControlPr xmlns="http://schemas.microsoft.com/office/spreadsheetml/2009/9/main" objectType="CheckBox" fmlaLink="$Q$37" lockText="1" noThreeD="1"/>
</file>

<file path=xl/ctrlProps/ctrlProp595.xml><?xml version="1.0" encoding="utf-8"?>
<formControlPr xmlns="http://schemas.microsoft.com/office/spreadsheetml/2009/9/main" objectType="CheckBox" fmlaLink="$Q$36" lockText="1" noThreeD="1"/>
</file>

<file path=xl/ctrlProps/ctrlProp596.xml><?xml version="1.0" encoding="utf-8"?>
<formControlPr xmlns="http://schemas.microsoft.com/office/spreadsheetml/2009/9/main" objectType="CheckBox" fmlaLink="N12" lockText="1" noThreeD="1"/>
</file>

<file path=xl/ctrlProps/ctrlProp597.xml><?xml version="1.0" encoding="utf-8"?>
<formControlPr xmlns="http://schemas.microsoft.com/office/spreadsheetml/2009/9/main" objectType="CheckBox" fmlaLink="N11" lockText="1" noThreeD="1"/>
</file>

<file path=xl/ctrlProps/ctrlProp598.xml><?xml version="1.0" encoding="utf-8"?>
<formControlPr xmlns="http://schemas.microsoft.com/office/spreadsheetml/2009/9/main" objectType="CheckBox" fmlaLink="N27" lockText="1" noThreeD="1"/>
</file>

<file path=xl/ctrlProps/ctrlProp599.xml><?xml version="1.0" encoding="utf-8"?>
<formControlPr xmlns="http://schemas.microsoft.com/office/spreadsheetml/2009/9/main" objectType="CheckBox" fmlaLink="N26" lockText="1" noThreeD="1"/>
</file>

<file path=xl/ctrlProps/ctrlProp6.xml><?xml version="1.0" encoding="utf-8"?>
<formControlPr xmlns="http://schemas.microsoft.com/office/spreadsheetml/2009/9/main" objectType="CheckBox" fmlaLink="O131" lockText="1" noThreeD="1"/>
</file>

<file path=xl/ctrlProps/ctrlProp60.xml><?xml version="1.0" encoding="utf-8"?>
<formControlPr xmlns="http://schemas.microsoft.com/office/spreadsheetml/2009/9/main" objectType="CheckBox" fmlaLink="$Q$31" lockText="1" noThreeD="1"/>
</file>

<file path=xl/ctrlProps/ctrlProp600.xml><?xml version="1.0" encoding="utf-8"?>
<formControlPr xmlns="http://schemas.microsoft.com/office/spreadsheetml/2009/9/main" objectType="CheckBox" fmlaLink="N29" lockText="1" noThreeD="1"/>
</file>

<file path=xl/ctrlProps/ctrlProp601.xml><?xml version="1.0" encoding="utf-8"?>
<formControlPr xmlns="http://schemas.microsoft.com/office/spreadsheetml/2009/9/main" objectType="CheckBox" fmlaLink="N28" lockText="1" noThreeD="1"/>
</file>

<file path=xl/ctrlProps/ctrlProp602.xml><?xml version="1.0" encoding="utf-8"?>
<formControlPr xmlns="http://schemas.microsoft.com/office/spreadsheetml/2009/9/main" objectType="CheckBox" fmlaLink="N35" lockText="1" noThreeD="1"/>
</file>

<file path=xl/ctrlProps/ctrlProp603.xml><?xml version="1.0" encoding="utf-8"?>
<formControlPr xmlns="http://schemas.microsoft.com/office/spreadsheetml/2009/9/main" objectType="CheckBox" fmlaLink="N34" lockText="1" noThreeD="1"/>
</file>

<file path=xl/ctrlProps/ctrlProp604.xml><?xml version="1.0" encoding="utf-8"?>
<formControlPr xmlns="http://schemas.microsoft.com/office/spreadsheetml/2009/9/main" objectType="CheckBox" fmlaLink="$Q$31" lockText="1" noThreeD="1"/>
</file>

<file path=xl/ctrlProps/ctrlProp605.xml><?xml version="1.0" encoding="utf-8"?>
<formControlPr xmlns="http://schemas.microsoft.com/office/spreadsheetml/2009/9/main" objectType="CheckBox" fmlaLink="$Q$30" lockText="1" noThreeD="1"/>
</file>

<file path=xl/ctrlProps/ctrlProp606.xml><?xml version="1.0" encoding="utf-8"?>
<formControlPr xmlns="http://schemas.microsoft.com/office/spreadsheetml/2009/9/main" objectType="CheckBox" fmlaLink="$Q$33" lockText="1" noThreeD="1"/>
</file>

<file path=xl/ctrlProps/ctrlProp607.xml><?xml version="1.0" encoding="utf-8"?>
<formControlPr xmlns="http://schemas.microsoft.com/office/spreadsheetml/2009/9/main" objectType="CheckBox" fmlaLink="$Q$34" lockText="1" noThreeD="1"/>
</file>

<file path=xl/ctrlProps/ctrlProp608.xml><?xml version="1.0" encoding="utf-8"?>
<formControlPr xmlns="http://schemas.microsoft.com/office/spreadsheetml/2009/9/main" objectType="CheckBox" fmlaLink="$Q$32" lockText="1" noThreeD="1"/>
</file>

<file path=xl/ctrlProps/ctrlProp609.xml><?xml version="1.0" encoding="utf-8"?>
<formControlPr xmlns="http://schemas.microsoft.com/office/spreadsheetml/2009/9/main" objectType="CheckBox" fmlaLink="$Q$35" lockText="1" noThreeD="1"/>
</file>

<file path=xl/ctrlProps/ctrlProp61.xml><?xml version="1.0" encoding="utf-8"?>
<formControlPr xmlns="http://schemas.microsoft.com/office/spreadsheetml/2009/9/main" objectType="CheckBox" fmlaLink="$Q$30" lockText="1" noThreeD="1"/>
</file>

<file path=xl/ctrlProps/ctrlProp610.xml><?xml version="1.0" encoding="utf-8"?>
<formControlPr xmlns="http://schemas.microsoft.com/office/spreadsheetml/2009/9/main" objectType="CheckBox" fmlaLink="$Q$37" lockText="1" noThreeD="1"/>
</file>

<file path=xl/ctrlProps/ctrlProp611.xml><?xml version="1.0" encoding="utf-8"?>
<formControlPr xmlns="http://schemas.microsoft.com/office/spreadsheetml/2009/9/main" objectType="CheckBox" fmlaLink="$Q$36" lockText="1" noThreeD="1"/>
</file>

<file path=xl/ctrlProps/ctrlProp612.xml><?xml version="1.0" encoding="utf-8"?>
<formControlPr xmlns="http://schemas.microsoft.com/office/spreadsheetml/2009/9/main" objectType="CheckBox" fmlaLink="N12" lockText="1" noThreeD="1"/>
</file>

<file path=xl/ctrlProps/ctrlProp613.xml><?xml version="1.0" encoding="utf-8"?>
<formControlPr xmlns="http://schemas.microsoft.com/office/spreadsheetml/2009/9/main" objectType="CheckBox" fmlaLink="N11" lockText="1" noThreeD="1"/>
</file>

<file path=xl/ctrlProps/ctrlProp614.xml><?xml version="1.0" encoding="utf-8"?>
<formControlPr xmlns="http://schemas.microsoft.com/office/spreadsheetml/2009/9/main" objectType="CheckBox" fmlaLink="N27" lockText="1" noThreeD="1"/>
</file>

<file path=xl/ctrlProps/ctrlProp615.xml><?xml version="1.0" encoding="utf-8"?>
<formControlPr xmlns="http://schemas.microsoft.com/office/spreadsheetml/2009/9/main" objectType="CheckBox" fmlaLink="N26" lockText="1" noThreeD="1"/>
</file>

<file path=xl/ctrlProps/ctrlProp616.xml><?xml version="1.0" encoding="utf-8"?>
<formControlPr xmlns="http://schemas.microsoft.com/office/spreadsheetml/2009/9/main" objectType="CheckBox" fmlaLink="N29" lockText="1" noThreeD="1"/>
</file>

<file path=xl/ctrlProps/ctrlProp617.xml><?xml version="1.0" encoding="utf-8"?>
<formControlPr xmlns="http://schemas.microsoft.com/office/spreadsheetml/2009/9/main" objectType="CheckBox" fmlaLink="N28" lockText="1" noThreeD="1"/>
</file>

<file path=xl/ctrlProps/ctrlProp618.xml><?xml version="1.0" encoding="utf-8"?>
<formControlPr xmlns="http://schemas.microsoft.com/office/spreadsheetml/2009/9/main" objectType="CheckBox" fmlaLink="N35" lockText="1" noThreeD="1"/>
</file>

<file path=xl/ctrlProps/ctrlProp619.xml><?xml version="1.0" encoding="utf-8"?>
<formControlPr xmlns="http://schemas.microsoft.com/office/spreadsheetml/2009/9/main" objectType="CheckBox" fmlaLink="N34" lockText="1" noThreeD="1"/>
</file>

<file path=xl/ctrlProps/ctrlProp62.xml><?xml version="1.0" encoding="utf-8"?>
<formControlPr xmlns="http://schemas.microsoft.com/office/spreadsheetml/2009/9/main" objectType="CheckBox" fmlaLink="$Q$33" lockText="1" noThreeD="1"/>
</file>

<file path=xl/ctrlProps/ctrlProp620.xml><?xml version="1.0" encoding="utf-8"?>
<formControlPr xmlns="http://schemas.microsoft.com/office/spreadsheetml/2009/9/main" objectType="CheckBox" fmlaLink="$Q$31" lockText="1" noThreeD="1"/>
</file>

<file path=xl/ctrlProps/ctrlProp621.xml><?xml version="1.0" encoding="utf-8"?>
<formControlPr xmlns="http://schemas.microsoft.com/office/spreadsheetml/2009/9/main" objectType="CheckBox" fmlaLink="$Q$30" lockText="1" noThreeD="1"/>
</file>

<file path=xl/ctrlProps/ctrlProp622.xml><?xml version="1.0" encoding="utf-8"?>
<formControlPr xmlns="http://schemas.microsoft.com/office/spreadsheetml/2009/9/main" objectType="CheckBox" fmlaLink="$Q$33" lockText="1" noThreeD="1"/>
</file>

<file path=xl/ctrlProps/ctrlProp623.xml><?xml version="1.0" encoding="utf-8"?>
<formControlPr xmlns="http://schemas.microsoft.com/office/spreadsheetml/2009/9/main" objectType="CheckBox" fmlaLink="$Q$34" lockText="1" noThreeD="1"/>
</file>

<file path=xl/ctrlProps/ctrlProp624.xml><?xml version="1.0" encoding="utf-8"?>
<formControlPr xmlns="http://schemas.microsoft.com/office/spreadsheetml/2009/9/main" objectType="CheckBox" fmlaLink="$Q$32" lockText="1" noThreeD="1"/>
</file>

<file path=xl/ctrlProps/ctrlProp625.xml><?xml version="1.0" encoding="utf-8"?>
<formControlPr xmlns="http://schemas.microsoft.com/office/spreadsheetml/2009/9/main" objectType="CheckBox" fmlaLink="$Q$35" lockText="1" noThreeD="1"/>
</file>

<file path=xl/ctrlProps/ctrlProp626.xml><?xml version="1.0" encoding="utf-8"?>
<formControlPr xmlns="http://schemas.microsoft.com/office/spreadsheetml/2009/9/main" objectType="CheckBox" fmlaLink="$Q$37" lockText="1" noThreeD="1"/>
</file>

<file path=xl/ctrlProps/ctrlProp627.xml><?xml version="1.0" encoding="utf-8"?>
<formControlPr xmlns="http://schemas.microsoft.com/office/spreadsheetml/2009/9/main" objectType="CheckBox" fmlaLink="$Q$36" lockText="1" noThreeD="1"/>
</file>

<file path=xl/ctrlProps/ctrlProp628.xml><?xml version="1.0" encoding="utf-8"?>
<formControlPr xmlns="http://schemas.microsoft.com/office/spreadsheetml/2009/9/main" objectType="CheckBox" fmlaLink="N12" lockText="1" noThreeD="1"/>
</file>

<file path=xl/ctrlProps/ctrlProp629.xml><?xml version="1.0" encoding="utf-8"?>
<formControlPr xmlns="http://schemas.microsoft.com/office/spreadsheetml/2009/9/main" objectType="CheckBox" fmlaLink="N11" lockText="1" noThreeD="1"/>
</file>

<file path=xl/ctrlProps/ctrlProp63.xml><?xml version="1.0" encoding="utf-8"?>
<formControlPr xmlns="http://schemas.microsoft.com/office/spreadsheetml/2009/9/main" objectType="CheckBox" fmlaLink="$Q$34" lockText="1" noThreeD="1"/>
</file>

<file path=xl/ctrlProps/ctrlProp630.xml><?xml version="1.0" encoding="utf-8"?>
<formControlPr xmlns="http://schemas.microsoft.com/office/spreadsheetml/2009/9/main" objectType="CheckBox" fmlaLink="N27" lockText="1" noThreeD="1"/>
</file>

<file path=xl/ctrlProps/ctrlProp631.xml><?xml version="1.0" encoding="utf-8"?>
<formControlPr xmlns="http://schemas.microsoft.com/office/spreadsheetml/2009/9/main" objectType="CheckBox" fmlaLink="N26" lockText="1" noThreeD="1"/>
</file>

<file path=xl/ctrlProps/ctrlProp632.xml><?xml version="1.0" encoding="utf-8"?>
<formControlPr xmlns="http://schemas.microsoft.com/office/spreadsheetml/2009/9/main" objectType="CheckBox" fmlaLink="N29" lockText="1" noThreeD="1"/>
</file>

<file path=xl/ctrlProps/ctrlProp633.xml><?xml version="1.0" encoding="utf-8"?>
<formControlPr xmlns="http://schemas.microsoft.com/office/spreadsheetml/2009/9/main" objectType="CheckBox" fmlaLink="N28" lockText="1" noThreeD="1"/>
</file>

<file path=xl/ctrlProps/ctrlProp634.xml><?xml version="1.0" encoding="utf-8"?>
<formControlPr xmlns="http://schemas.microsoft.com/office/spreadsheetml/2009/9/main" objectType="CheckBox" fmlaLink="N35" lockText="1" noThreeD="1"/>
</file>

<file path=xl/ctrlProps/ctrlProp635.xml><?xml version="1.0" encoding="utf-8"?>
<formControlPr xmlns="http://schemas.microsoft.com/office/spreadsheetml/2009/9/main" objectType="CheckBox" fmlaLink="N34" lockText="1" noThreeD="1"/>
</file>

<file path=xl/ctrlProps/ctrlProp636.xml><?xml version="1.0" encoding="utf-8"?>
<formControlPr xmlns="http://schemas.microsoft.com/office/spreadsheetml/2009/9/main" objectType="CheckBox" fmlaLink="$Q$31" lockText="1" noThreeD="1"/>
</file>

<file path=xl/ctrlProps/ctrlProp637.xml><?xml version="1.0" encoding="utf-8"?>
<formControlPr xmlns="http://schemas.microsoft.com/office/spreadsheetml/2009/9/main" objectType="CheckBox" fmlaLink="$Q$30" lockText="1" noThreeD="1"/>
</file>

<file path=xl/ctrlProps/ctrlProp638.xml><?xml version="1.0" encoding="utf-8"?>
<formControlPr xmlns="http://schemas.microsoft.com/office/spreadsheetml/2009/9/main" objectType="CheckBox" fmlaLink="$Q$33" lockText="1" noThreeD="1"/>
</file>

<file path=xl/ctrlProps/ctrlProp639.xml><?xml version="1.0" encoding="utf-8"?>
<formControlPr xmlns="http://schemas.microsoft.com/office/spreadsheetml/2009/9/main" objectType="CheckBox" fmlaLink="$Q$34" lockText="1" noThreeD="1"/>
</file>

<file path=xl/ctrlProps/ctrlProp64.xml><?xml version="1.0" encoding="utf-8"?>
<formControlPr xmlns="http://schemas.microsoft.com/office/spreadsheetml/2009/9/main" objectType="CheckBox" fmlaLink="$Q$32" lockText="1" noThreeD="1"/>
</file>

<file path=xl/ctrlProps/ctrlProp640.xml><?xml version="1.0" encoding="utf-8"?>
<formControlPr xmlns="http://schemas.microsoft.com/office/spreadsheetml/2009/9/main" objectType="CheckBox" fmlaLink="$Q$32" lockText="1" noThreeD="1"/>
</file>

<file path=xl/ctrlProps/ctrlProp641.xml><?xml version="1.0" encoding="utf-8"?>
<formControlPr xmlns="http://schemas.microsoft.com/office/spreadsheetml/2009/9/main" objectType="CheckBox" fmlaLink="$Q$35" lockText="1" noThreeD="1"/>
</file>

<file path=xl/ctrlProps/ctrlProp642.xml><?xml version="1.0" encoding="utf-8"?>
<formControlPr xmlns="http://schemas.microsoft.com/office/spreadsheetml/2009/9/main" objectType="CheckBox" fmlaLink="$Q$37" lockText="1" noThreeD="1"/>
</file>

<file path=xl/ctrlProps/ctrlProp643.xml><?xml version="1.0" encoding="utf-8"?>
<formControlPr xmlns="http://schemas.microsoft.com/office/spreadsheetml/2009/9/main" objectType="CheckBox" fmlaLink="$Q$36" lockText="1" noThreeD="1"/>
</file>

<file path=xl/ctrlProps/ctrlProp644.xml><?xml version="1.0" encoding="utf-8"?>
<formControlPr xmlns="http://schemas.microsoft.com/office/spreadsheetml/2009/9/main" objectType="CheckBox" fmlaLink="N12" lockText="1" noThreeD="1"/>
</file>

<file path=xl/ctrlProps/ctrlProp645.xml><?xml version="1.0" encoding="utf-8"?>
<formControlPr xmlns="http://schemas.microsoft.com/office/spreadsheetml/2009/9/main" objectType="CheckBox" fmlaLink="N11" lockText="1" noThreeD="1"/>
</file>

<file path=xl/ctrlProps/ctrlProp646.xml><?xml version="1.0" encoding="utf-8"?>
<formControlPr xmlns="http://schemas.microsoft.com/office/spreadsheetml/2009/9/main" objectType="CheckBox" fmlaLink="N27" lockText="1" noThreeD="1"/>
</file>

<file path=xl/ctrlProps/ctrlProp647.xml><?xml version="1.0" encoding="utf-8"?>
<formControlPr xmlns="http://schemas.microsoft.com/office/spreadsheetml/2009/9/main" objectType="CheckBox" fmlaLink="N26" lockText="1" noThreeD="1"/>
</file>

<file path=xl/ctrlProps/ctrlProp648.xml><?xml version="1.0" encoding="utf-8"?>
<formControlPr xmlns="http://schemas.microsoft.com/office/spreadsheetml/2009/9/main" objectType="CheckBox" fmlaLink="N29" lockText="1" noThreeD="1"/>
</file>

<file path=xl/ctrlProps/ctrlProp649.xml><?xml version="1.0" encoding="utf-8"?>
<formControlPr xmlns="http://schemas.microsoft.com/office/spreadsheetml/2009/9/main" objectType="CheckBox" fmlaLink="N28" lockText="1" noThreeD="1"/>
</file>

<file path=xl/ctrlProps/ctrlProp65.xml><?xml version="1.0" encoding="utf-8"?>
<formControlPr xmlns="http://schemas.microsoft.com/office/spreadsheetml/2009/9/main" objectType="CheckBox" fmlaLink="$Q$35" lockText="1" noThreeD="1"/>
</file>

<file path=xl/ctrlProps/ctrlProp650.xml><?xml version="1.0" encoding="utf-8"?>
<formControlPr xmlns="http://schemas.microsoft.com/office/spreadsheetml/2009/9/main" objectType="CheckBox" fmlaLink="N35" lockText="1" noThreeD="1"/>
</file>

<file path=xl/ctrlProps/ctrlProp651.xml><?xml version="1.0" encoding="utf-8"?>
<formControlPr xmlns="http://schemas.microsoft.com/office/spreadsheetml/2009/9/main" objectType="CheckBox" fmlaLink="N34" lockText="1" noThreeD="1"/>
</file>

<file path=xl/ctrlProps/ctrlProp652.xml><?xml version="1.0" encoding="utf-8"?>
<formControlPr xmlns="http://schemas.microsoft.com/office/spreadsheetml/2009/9/main" objectType="CheckBox" fmlaLink="$Q$31" lockText="1" noThreeD="1"/>
</file>

<file path=xl/ctrlProps/ctrlProp653.xml><?xml version="1.0" encoding="utf-8"?>
<formControlPr xmlns="http://schemas.microsoft.com/office/spreadsheetml/2009/9/main" objectType="CheckBox" fmlaLink="$Q$30" lockText="1" noThreeD="1"/>
</file>

<file path=xl/ctrlProps/ctrlProp654.xml><?xml version="1.0" encoding="utf-8"?>
<formControlPr xmlns="http://schemas.microsoft.com/office/spreadsheetml/2009/9/main" objectType="CheckBox" fmlaLink="$Q$33" lockText="1" noThreeD="1"/>
</file>

<file path=xl/ctrlProps/ctrlProp655.xml><?xml version="1.0" encoding="utf-8"?>
<formControlPr xmlns="http://schemas.microsoft.com/office/spreadsheetml/2009/9/main" objectType="CheckBox" fmlaLink="$Q$34" lockText="1" noThreeD="1"/>
</file>

<file path=xl/ctrlProps/ctrlProp656.xml><?xml version="1.0" encoding="utf-8"?>
<formControlPr xmlns="http://schemas.microsoft.com/office/spreadsheetml/2009/9/main" objectType="CheckBox" fmlaLink="$Q$32" lockText="1" noThreeD="1"/>
</file>

<file path=xl/ctrlProps/ctrlProp657.xml><?xml version="1.0" encoding="utf-8"?>
<formControlPr xmlns="http://schemas.microsoft.com/office/spreadsheetml/2009/9/main" objectType="CheckBox" fmlaLink="$Q$35" lockText="1" noThreeD="1"/>
</file>

<file path=xl/ctrlProps/ctrlProp658.xml><?xml version="1.0" encoding="utf-8"?>
<formControlPr xmlns="http://schemas.microsoft.com/office/spreadsheetml/2009/9/main" objectType="CheckBox" fmlaLink="$Q$37" lockText="1" noThreeD="1"/>
</file>

<file path=xl/ctrlProps/ctrlProp659.xml><?xml version="1.0" encoding="utf-8"?>
<formControlPr xmlns="http://schemas.microsoft.com/office/spreadsheetml/2009/9/main" objectType="CheckBox" fmlaLink="$Q$36" lockText="1" noThreeD="1"/>
</file>

<file path=xl/ctrlProps/ctrlProp66.xml><?xml version="1.0" encoding="utf-8"?>
<formControlPr xmlns="http://schemas.microsoft.com/office/spreadsheetml/2009/9/main" objectType="CheckBox" fmlaLink="$Q$37" lockText="1" noThreeD="1"/>
</file>

<file path=xl/ctrlProps/ctrlProp660.xml><?xml version="1.0" encoding="utf-8"?>
<formControlPr xmlns="http://schemas.microsoft.com/office/spreadsheetml/2009/9/main" objectType="CheckBox" fmlaLink="N12" lockText="1" noThreeD="1"/>
</file>

<file path=xl/ctrlProps/ctrlProp661.xml><?xml version="1.0" encoding="utf-8"?>
<formControlPr xmlns="http://schemas.microsoft.com/office/spreadsheetml/2009/9/main" objectType="CheckBox" fmlaLink="N11" lockText="1" noThreeD="1"/>
</file>

<file path=xl/ctrlProps/ctrlProp662.xml><?xml version="1.0" encoding="utf-8"?>
<formControlPr xmlns="http://schemas.microsoft.com/office/spreadsheetml/2009/9/main" objectType="CheckBox" fmlaLink="N27" lockText="1" noThreeD="1"/>
</file>

<file path=xl/ctrlProps/ctrlProp663.xml><?xml version="1.0" encoding="utf-8"?>
<formControlPr xmlns="http://schemas.microsoft.com/office/spreadsheetml/2009/9/main" objectType="CheckBox" fmlaLink="N26" lockText="1" noThreeD="1"/>
</file>

<file path=xl/ctrlProps/ctrlProp664.xml><?xml version="1.0" encoding="utf-8"?>
<formControlPr xmlns="http://schemas.microsoft.com/office/spreadsheetml/2009/9/main" objectType="CheckBox" fmlaLink="N29" lockText="1" noThreeD="1"/>
</file>

<file path=xl/ctrlProps/ctrlProp665.xml><?xml version="1.0" encoding="utf-8"?>
<formControlPr xmlns="http://schemas.microsoft.com/office/spreadsheetml/2009/9/main" objectType="CheckBox" fmlaLink="N28" lockText="1" noThreeD="1"/>
</file>

<file path=xl/ctrlProps/ctrlProp666.xml><?xml version="1.0" encoding="utf-8"?>
<formControlPr xmlns="http://schemas.microsoft.com/office/spreadsheetml/2009/9/main" objectType="CheckBox" fmlaLink="N35" lockText="1" noThreeD="1"/>
</file>

<file path=xl/ctrlProps/ctrlProp667.xml><?xml version="1.0" encoding="utf-8"?>
<formControlPr xmlns="http://schemas.microsoft.com/office/spreadsheetml/2009/9/main" objectType="CheckBox" fmlaLink="N34" lockText="1" noThreeD="1"/>
</file>

<file path=xl/ctrlProps/ctrlProp668.xml><?xml version="1.0" encoding="utf-8"?>
<formControlPr xmlns="http://schemas.microsoft.com/office/spreadsheetml/2009/9/main" objectType="CheckBox" fmlaLink="$Q$31" lockText="1" noThreeD="1"/>
</file>

<file path=xl/ctrlProps/ctrlProp669.xml><?xml version="1.0" encoding="utf-8"?>
<formControlPr xmlns="http://schemas.microsoft.com/office/spreadsheetml/2009/9/main" objectType="CheckBox" fmlaLink="$Q$30" lockText="1" noThreeD="1"/>
</file>

<file path=xl/ctrlProps/ctrlProp67.xml><?xml version="1.0" encoding="utf-8"?>
<formControlPr xmlns="http://schemas.microsoft.com/office/spreadsheetml/2009/9/main" objectType="CheckBox" fmlaLink="$Q$36" lockText="1" noThreeD="1"/>
</file>

<file path=xl/ctrlProps/ctrlProp670.xml><?xml version="1.0" encoding="utf-8"?>
<formControlPr xmlns="http://schemas.microsoft.com/office/spreadsheetml/2009/9/main" objectType="CheckBox" fmlaLink="$Q$33" lockText="1" noThreeD="1"/>
</file>

<file path=xl/ctrlProps/ctrlProp671.xml><?xml version="1.0" encoding="utf-8"?>
<formControlPr xmlns="http://schemas.microsoft.com/office/spreadsheetml/2009/9/main" objectType="CheckBox" fmlaLink="$Q$34" lockText="1" noThreeD="1"/>
</file>

<file path=xl/ctrlProps/ctrlProp672.xml><?xml version="1.0" encoding="utf-8"?>
<formControlPr xmlns="http://schemas.microsoft.com/office/spreadsheetml/2009/9/main" objectType="CheckBox" fmlaLink="$Q$32" lockText="1" noThreeD="1"/>
</file>

<file path=xl/ctrlProps/ctrlProp673.xml><?xml version="1.0" encoding="utf-8"?>
<formControlPr xmlns="http://schemas.microsoft.com/office/spreadsheetml/2009/9/main" objectType="CheckBox" fmlaLink="$Q$35" lockText="1" noThreeD="1"/>
</file>

<file path=xl/ctrlProps/ctrlProp674.xml><?xml version="1.0" encoding="utf-8"?>
<formControlPr xmlns="http://schemas.microsoft.com/office/spreadsheetml/2009/9/main" objectType="CheckBox" fmlaLink="$Q$37" lockText="1" noThreeD="1"/>
</file>

<file path=xl/ctrlProps/ctrlProp675.xml><?xml version="1.0" encoding="utf-8"?>
<formControlPr xmlns="http://schemas.microsoft.com/office/spreadsheetml/2009/9/main" objectType="CheckBox" fmlaLink="$Q$36" lockText="1" noThreeD="1"/>
</file>

<file path=xl/ctrlProps/ctrlProp676.xml><?xml version="1.0" encoding="utf-8"?>
<formControlPr xmlns="http://schemas.microsoft.com/office/spreadsheetml/2009/9/main" objectType="CheckBox" fmlaLink="N12" lockText="1" noThreeD="1"/>
</file>

<file path=xl/ctrlProps/ctrlProp677.xml><?xml version="1.0" encoding="utf-8"?>
<formControlPr xmlns="http://schemas.microsoft.com/office/spreadsheetml/2009/9/main" objectType="CheckBox" fmlaLink="N11" lockText="1" noThreeD="1"/>
</file>

<file path=xl/ctrlProps/ctrlProp678.xml><?xml version="1.0" encoding="utf-8"?>
<formControlPr xmlns="http://schemas.microsoft.com/office/spreadsheetml/2009/9/main" objectType="CheckBox" fmlaLink="N27" lockText="1" noThreeD="1"/>
</file>

<file path=xl/ctrlProps/ctrlProp679.xml><?xml version="1.0" encoding="utf-8"?>
<formControlPr xmlns="http://schemas.microsoft.com/office/spreadsheetml/2009/9/main" objectType="CheckBox" fmlaLink="N26" lockText="1" noThreeD="1"/>
</file>

<file path=xl/ctrlProps/ctrlProp68.xml><?xml version="1.0" encoding="utf-8"?>
<formControlPr xmlns="http://schemas.microsoft.com/office/spreadsheetml/2009/9/main" objectType="CheckBox" fmlaLink="N12" lockText="1" noThreeD="1"/>
</file>

<file path=xl/ctrlProps/ctrlProp680.xml><?xml version="1.0" encoding="utf-8"?>
<formControlPr xmlns="http://schemas.microsoft.com/office/spreadsheetml/2009/9/main" objectType="CheckBox" fmlaLink="N29" lockText="1" noThreeD="1"/>
</file>

<file path=xl/ctrlProps/ctrlProp681.xml><?xml version="1.0" encoding="utf-8"?>
<formControlPr xmlns="http://schemas.microsoft.com/office/spreadsheetml/2009/9/main" objectType="CheckBox" fmlaLink="N28" lockText="1" noThreeD="1"/>
</file>

<file path=xl/ctrlProps/ctrlProp682.xml><?xml version="1.0" encoding="utf-8"?>
<formControlPr xmlns="http://schemas.microsoft.com/office/spreadsheetml/2009/9/main" objectType="CheckBox" fmlaLink="N35" lockText="1" noThreeD="1"/>
</file>

<file path=xl/ctrlProps/ctrlProp683.xml><?xml version="1.0" encoding="utf-8"?>
<formControlPr xmlns="http://schemas.microsoft.com/office/spreadsheetml/2009/9/main" objectType="CheckBox" fmlaLink="N34" lockText="1" noThreeD="1"/>
</file>

<file path=xl/ctrlProps/ctrlProp684.xml><?xml version="1.0" encoding="utf-8"?>
<formControlPr xmlns="http://schemas.microsoft.com/office/spreadsheetml/2009/9/main" objectType="CheckBox" fmlaLink="$Q$31" lockText="1" noThreeD="1"/>
</file>

<file path=xl/ctrlProps/ctrlProp685.xml><?xml version="1.0" encoding="utf-8"?>
<formControlPr xmlns="http://schemas.microsoft.com/office/spreadsheetml/2009/9/main" objectType="CheckBox" fmlaLink="$Q$30" lockText="1" noThreeD="1"/>
</file>

<file path=xl/ctrlProps/ctrlProp686.xml><?xml version="1.0" encoding="utf-8"?>
<formControlPr xmlns="http://schemas.microsoft.com/office/spreadsheetml/2009/9/main" objectType="CheckBox" fmlaLink="$Q$33" lockText="1" noThreeD="1"/>
</file>

<file path=xl/ctrlProps/ctrlProp687.xml><?xml version="1.0" encoding="utf-8"?>
<formControlPr xmlns="http://schemas.microsoft.com/office/spreadsheetml/2009/9/main" objectType="CheckBox" fmlaLink="$Q$34" lockText="1" noThreeD="1"/>
</file>

<file path=xl/ctrlProps/ctrlProp688.xml><?xml version="1.0" encoding="utf-8"?>
<formControlPr xmlns="http://schemas.microsoft.com/office/spreadsheetml/2009/9/main" objectType="CheckBox" fmlaLink="$Q$32" lockText="1" noThreeD="1"/>
</file>

<file path=xl/ctrlProps/ctrlProp689.xml><?xml version="1.0" encoding="utf-8"?>
<formControlPr xmlns="http://schemas.microsoft.com/office/spreadsheetml/2009/9/main" objectType="CheckBox" fmlaLink="$Q$35" lockText="1" noThreeD="1"/>
</file>

<file path=xl/ctrlProps/ctrlProp69.xml><?xml version="1.0" encoding="utf-8"?>
<formControlPr xmlns="http://schemas.microsoft.com/office/spreadsheetml/2009/9/main" objectType="CheckBox" fmlaLink="N11" lockText="1" noThreeD="1"/>
</file>

<file path=xl/ctrlProps/ctrlProp690.xml><?xml version="1.0" encoding="utf-8"?>
<formControlPr xmlns="http://schemas.microsoft.com/office/spreadsheetml/2009/9/main" objectType="CheckBox" fmlaLink="$Q$37" lockText="1" noThreeD="1"/>
</file>

<file path=xl/ctrlProps/ctrlProp691.xml><?xml version="1.0" encoding="utf-8"?>
<formControlPr xmlns="http://schemas.microsoft.com/office/spreadsheetml/2009/9/main" objectType="CheckBox" fmlaLink="$Q$36" lockText="1" noThreeD="1"/>
</file>

<file path=xl/ctrlProps/ctrlProp692.xml><?xml version="1.0" encoding="utf-8"?>
<formControlPr xmlns="http://schemas.microsoft.com/office/spreadsheetml/2009/9/main" objectType="CheckBox" fmlaLink="N12" lockText="1" noThreeD="1"/>
</file>

<file path=xl/ctrlProps/ctrlProp693.xml><?xml version="1.0" encoding="utf-8"?>
<formControlPr xmlns="http://schemas.microsoft.com/office/spreadsheetml/2009/9/main" objectType="CheckBox" fmlaLink="N11" lockText="1" noThreeD="1"/>
</file>

<file path=xl/ctrlProps/ctrlProp694.xml><?xml version="1.0" encoding="utf-8"?>
<formControlPr xmlns="http://schemas.microsoft.com/office/spreadsheetml/2009/9/main" objectType="CheckBox" fmlaLink="N27" lockText="1" noThreeD="1"/>
</file>

<file path=xl/ctrlProps/ctrlProp695.xml><?xml version="1.0" encoding="utf-8"?>
<formControlPr xmlns="http://schemas.microsoft.com/office/spreadsheetml/2009/9/main" objectType="CheckBox" fmlaLink="N26" lockText="1" noThreeD="1"/>
</file>

<file path=xl/ctrlProps/ctrlProp696.xml><?xml version="1.0" encoding="utf-8"?>
<formControlPr xmlns="http://schemas.microsoft.com/office/spreadsheetml/2009/9/main" objectType="CheckBox" fmlaLink="N29" lockText="1" noThreeD="1"/>
</file>

<file path=xl/ctrlProps/ctrlProp697.xml><?xml version="1.0" encoding="utf-8"?>
<formControlPr xmlns="http://schemas.microsoft.com/office/spreadsheetml/2009/9/main" objectType="CheckBox" fmlaLink="N28" lockText="1" noThreeD="1"/>
</file>

<file path=xl/ctrlProps/ctrlProp698.xml><?xml version="1.0" encoding="utf-8"?>
<formControlPr xmlns="http://schemas.microsoft.com/office/spreadsheetml/2009/9/main" objectType="CheckBox" fmlaLink="N35" lockText="1" noThreeD="1"/>
</file>

<file path=xl/ctrlProps/ctrlProp699.xml><?xml version="1.0" encoding="utf-8"?>
<formControlPr xmlns="http://schemas.microsoft.com/office/spreadsheetml/2009/9/main" objectType="CheckBox" fmlaLink="N34" lockText="1" noThreeD="1"/>
</file>

<file path=xl/ctrlProps/ctrlProp7.xml><?xml version="1.0" encoding="utf-8"?>
<formControlPr xmlns="http://schemas.microsoft.com/office/spreadsheetml/2009/9/main" objectType="CheckBox" fmlaLink="O130" lockText="1" noThreeD="1"/>
</file>

<file path=xl/ctrlProps/ctrlProp70.xml><?xml version="1.0" encoding="utf-8"?>
<formControlPr xmlns="http://schemas.microsoft.com/office/spreadsheetml/2009/9/main" objectType="CheckBox" fmlaLink="N27" lockText="1" noThreeD="1"/>
</file>

<file path=xl/ctrlProps/ctrlProp700.xml><?xml version="1.0" encoding="utf-8"?>
<formControlPr xmlns="http://schemas.microsoft.com/office/spreadsheetml/2009/9/main" objectType="CheckBox" fmlaLink="$Q$31" lockText="1" noThreeD="1"/>
</file>

<file path=xl/ctrlProps/ctrlProp701.xml><?xml version="1.0" encoding="utf-8"?>
<formControlPr xmlns="http://schemas.microsoft.com/office/spreadsheetml/2009/9/main" objectType="CheckBox" fmlaLink="$Q$30" lockText="1" noThreeD="1"/>
</file>

<file path=xl/ctrlProps/ctrlProp702.xml><?xml version="1.0" encoding="utf-8"?>
<formControlPr xmlns="http://schemas.microsoft.com/office/spreadsheetml/2009/9/main" objectType="CheckBox" fmlaLink="$Q$33" lockText="1" noThreeD="1"/>
</file>

<file path=xl/ctrlProps/ctrlProp703.xml><?xml version="1.0" encoding="utf-8"?>
<formControlPr xmlns="http://schemas.microsoft.com/office/spreadsheetml/2009/9/main" objectType="CheckBox" fmlaLink="$Q$34" lockText="1" noThreeD="1"/>
</file>

<file path=xl/ctrlProps/ctrlProp704.xml><?xml version="1.0" encoding="utf-8"?>
<formControlPr xmlns="http://schemas.microsoft.com/office/spreadsheetml/2009/9/main" objectType="CheckBox" fmlaLink="$Q$32" lockText="1" noThreeD="1"/>
</file>

<file path=xl/ctrlProps/ctrlProp705.xml><?xml version="1.0" encoding="utf-8"?>
<formControlPr xmlns="http://schemas.microsoft.com/office/spreadsheetml/2009/9/main" objectType="CheckBox" fmlaLink="$Q$35" lockText="1" noThreeD="1"/>
</file>

<file path=xl/ctrlProps/ctrlProp706.xml><?xml version="1.0" encoding="utf-8"?>
<formControlPr xmlns="http://schemas.microsoft.com/office/spreadsheetml/2009/9/main" objectType="CheckBox" fmlaLink="$Q$37" lockText="1" noThreeD="1"/>
</file>

<file path=xl/ctrlProps/ctrlProp707.xml><?xml version="1.0" encoding="utf-8"?>
<formControlPr xmlns="http://schemas.microsoft.com/office/spreadsheetml/2009/9/main" objectType="CheckBox" fmlaLink="$Q$36" lockText="1" noThreeD="1"/>
</file>

<file path=xl/ctrlProps/ctrlProp708.xml><?xml version="1.0" encoding="utf-8"?>
<formControlPr xmlns="http://schemas.microsoft.com/office/spreadsheetml/2009/9/main" objectType="CheckBox" fmlaLink="N12" lockText="1" noThreeD="1"/>
</file>

<file path=xl/ctrlProps/ctrlProp709.xml><?xml version="1.0" encoding="utf-8"?>
<formControlPr xmlns="http://schemas.microsoft.com/office/spreadsheetml/2009/9/main" objectType="CheckBox" fmlaLink="N11" lockText="1" noThreeD="1"/>
</file>

<file path=xl/ctrlProps/ctrlProp71.xml><?xml version="1.0" encoding="utf-8"?>
<formControlPr xmlns="http://schemas.microsoft.com/office/spreadsheetml/2009/9/main" objectType="CheckBox" fmlaLink="N26" lockText="1" noThreeD="1"/>
</file>

<file path=xl/ctrlProps/ctrlProp710.xml><?xml version="1.0" encoding="utf-8"?>
<formControlPr xmlns="http://schemas.microsoft.com/office/spreadsheetml/2009/9/main" objectType="CheckBox" fmlaLink="N27" lockText="1" noThreeD="1"/>
</file>

<file path=xl/ctrlProps/ctrlProp711.xml><?xml version="1.0" encoding="utf-8"?>
<formControlPr xmlns="http://schemas.microsoft.com/office/spreadsheetml/2009/9/main" objectType="CheckBox" fmlaLink="N26" lockText="1" noThreeD="1"/>
</file>

<file path=xl/ctrlProps/ctrlProp712.xml><?xml version="1.0" encoding="utf-8"?>
<formControlPr xmlns="http://schemas.microsoft.com/office/spreadsheetml/2009/9/main" objectType="CheckBox" fmlaLink="N29" lockText="1" noThreeD="1"/>
</file>

<file path=xl/ctrlProps/ctrlProp713.xml><?xml version="1.0" encoding="utf-8"?>
<formControlPr xmlns="http://schemas.microsoft.com/office/spreadsheetml/2009/9/main" objectType="CheckBox" fmlaLink="N28" lockText="1" noThreeD="1"/>
</file>

<file path=xl/ctrlProps/ctrlProp714.xml><?xml version="1.0" encoding="utf-8"?>
<formControlPr xmlns="http://schemas.microsoft.com/office/spreadsheetml/2009/9/main" objectType="CheckBox" fmlaLink="N35" lockText="1" noThreeD="1"/>
</file>

<file path=xl/ctrlProps/ctrlProp715.xml><?xml version="1.0" encoding="utf-8"?>
<formControlPr xmlns="http://schemas.microsoft.com/office/spreadsheetml/2009/9/main" objectType="CheckBox" fmlaLink="N34" lockText="1" noThreeD="1"/>
</file>

<file path=xl/ctrlProps/ctrlProp716.xml><?xml version="1.0" encoding="utf-8"?>
<formControlPr xmlns="http://schemas.microsoft.com/office/spreadsheetml/2009/9/main" objectType="CheckBox" fmlaLink="$Q$31" lockText="1" noThreeD="1"/>
</file>

<file path=xl/ctrlProps/ctrlProp717.xml><?xml version="1.0" encoding="utf-8"?>
<formControlPr xmlns="http://schemas.microsoft.com/office/spreadsheetml/2009/9/main" objectType="CheckBox" fmlaLink="$Q$30" lockText="1" noThreeD="1"/>
</file>

<file path=xl/ctrlProps/ctrlProp718.xml><?xml version="1.0" encoding="utf-8"?>
<formControlPr xmlns="http://schemas.microsoft.com/office/spreadsheetml/2009/9/main" objectType="CheckBox" fmlaLink="$Q$33" lockText="1" noThreeD="1"/>
</file>

<file path=xl/ctrlProps/ctrlProp719.xml><?xml version="1.0" encoding="utf-8"?>
<formControlPr xmlns="http://schemas.microsoft.com/office/spreadsheetml/2009/9/main" objectType="CheckBox" fmlaLink="$Q$34" lockText="1" noThreeD="1"/>
</file>

<file path=xl/ctrlProps/ctrlProp72.xml><?xml version="1.0" encoding="utf-8"?>
<formControlPr xmlns="http://schemas.microsoft.com/office/spreadsheetml/2009/9/main" objectType="CheckBox" fmlaLink="N29" lockText="1" noThreeD="1"/>
</file>

<file path=xl/ctrlProps/ctrlProp720.xml><?xml version="1.0" encoding="utf-8"?>
<formControlPr xmlns="http://schemas.microsoft.com/office/spreadsheetml/2009/9/main" objectType="CheckBox" fmlaLink="$Q$32" lockText="1" noThreeD="1"/>
</file>

<file path=xl/ctrlProps/ctrlProp721.xml><?xml version="1.0" encoding="utf-8"?>
<formControlPr xmlns="http://schemas.microsoft.com/office/spreadsheetml/2009/9/main" objectType="CheckBox" fmlaLink="$Q$35" lockText="1" noThreeD="1"/>
</file>

<file path=xl/ctrlProps/ctrlProp722.xml><?xml version="1.0" encoding="utf-8"?>
<formControlPr xmlns="http://schemas.microsoft.com/office/spreadsheetml/2009/9/main" objectType="CheckBox" fmlaLink="$Q$37" lockText="1" noThreeD="1"/>
</file>

<file path=xl/ctrlProps/ctrlProp723.xml><?xml version="1.0" encoding="utf-8"?>
<formControlPr xmlns="http://schemas.microsoft.com/office/spreadsheetml/2009/9/main" objectType="CheckBox" fmlaLink="$Q$36" lockText="1" noThreeD="1"/>
</file>

<file path=xl/ctrlProps/ctrlProp724.xml><?xml version="1.0" encoding="utf-8"?>
<formControlPr xmlns="http://schemas.microsoft.com/office/spreadsheetml/2009/9/main" objectType="CheckBox" fmlaLink="N12" lockText="1" noThreeD="1"/>
</file>

<file path=xl/ctrlProps/ctrlProp725.xml><?xml version="1.0" encoding="utf-8"?>
<formControlPr xmlns="http://schemas.microsoft.com/office/spreadsheetml/2009/9/main" objectType="CheckBox" fmlaLink="N11" lockText="1" noThreeD="1"/>
</file>

<file path=xl/ctrlProps/ctrlProp726.xml><?xml version="1.0" encoding="utf-8"?>
<formControlPr xmlns="http://schemas.microsoft.com/office/spreadsheetml/2009/9/main" objectType="CheckBox" fmlaLink="N27" lockText="1" noThreeD="1"/>
</file>

<file path=xl/ctrlProps/ctrlProp727.xml><?xml version="1.0" encoding="utf-8"?>
<formControlPr xmlns="http://schemas.microsoft.com/office/spreadsheetml/2009/9/main" objectType="CheckBox" fmlaLink="N26" lockText="1" noThreeD="1"/>
</file>

<file path=xl/ctrlProps/ctrlProp728.xml><?xml version="1.0" encoding="utf-8"?>
<formControlPr xmlns="http://schemas.microsoft.com/office/spreadsheetml/2009/9/main" objectType="CheckBox" fmlaLink="N29" lockText="1" noThreeD="1"/>
</file>

<file path=xl/ctrlProps/ctrlProp729.xml><?xml version="1.0" encoding="utf-8"?>
<formControlPr xmlns="http://schemas.microsoft.com/office/spreadsheetml/2009/9/main" objectType="CheckBox" fmlaLink="N28" lockText="1" noThreeD="1"/>
</file>

<file path=xl/ctrlProps/ctrlProp73.xml><?xml version="1.0" encoding="utf-8"?>
<formControlPr xmlns="http://schemas.microsoft.com/office/spreadsheetml/2009/9/main" objectType="CheckBox" fmlaLink="N28" lockText="1" noThreeD="1"/>
</file>

<file path=xl/ctrlProps/ctrlProp730.xml><?xml version="1.0" encoding="utf-8"?>
<formControlPr xmlns="http://schemas.microsoft.com/office/spreadsheetml/2009/9/main" objectType="CheckBox" fmlaLink="N35" lockText="1" noThreeD="1"/>
</file>

<file path=xl/ctrlProps/ctrlProp731.xml><?xml version="1.0" encoding="utf-8"?>
<formControlPr xmlns="http://schemas.microsoft.com/office/spreadsheetml/2009/9/main" objectType="CheckBox" fmlaLink="N34" lockText="1" noThreeD="1"/>
</file>

<file path=xl/ctrlProps/ctrlProp732.xml><?xml version="1.0" encoding="utf-8"?>
<formControlPr xmlns="http://schemas.microsoft.com/office/spreadsheetml/2009/9/main" objectType="CheckBox" fmlaLink="$Q$31" lockText="1" noThreeD="1"/>
</file>

<file path=xl/ctrlProps/ctrlProp733.xml><?xml version="1.0" encoding="utf-8"?>
<formControlPr xmlns="http://schemas.microsoft.com/office/spreadsheetml/2009/9/main" objectType="CheckBox" fmlaLink="$Q$30" lockText="1" noThreeD="1"/>
</file>

<file path=xl/ctrlProps/ctrlProp734.xml><?xml version="1.0" encoding="utf-8"?>
<formControlPr xmlns="http://schemas.microsoft.com/office/spreadsheetml/2009/9/main" objectType="CheckBox" fmlaLink="$Q$33" lockText="1" noThreeD="1"/>
</file>

<file path=xl/ctrlProps/ctrlProp735.xml><?xml version="1.0" encoding="utf-8"?>
<formControlPr xmlns="http://schemas.microsoft.com/office/spreadsheetml/2009/9/main" objectType="CheckBox" fmlaLink="$Q$34" lockText="1" noThreeD="1"/>
</file>

<file path=xl/ctrlProps/ctrlProp736.xml><?xml version="1.0" encoding="utf-8"?>
<formControlPr xmlns="http://schemas.microsoft.com/office/spreadsheetml/2009/9/main" objectType="CheckBox" fmlaLink="$Q$32" lockText="1" noThreeD="1"/>
</file>

<file path=xl/ctrlProps/ctrlProp737.xml><?xml version="1.0" encoding="utf-8"?>
<formControlPr xmlns="http://schemas.microsoft.com/office/spreadsheetml/2009/9/main" objectType="CheckBox" fmlaLink="$Q$35" lockText="1" noThreeD="1"/>
</file>

<file path=xl/ctrlProps/ctrlProp738.xml><?xml version="1.0" encoding="utf-8"?>
<formControlPr xmlns="http://schemas.microsoft.com/office/spreadsheetml/2009/9/main" objectType="CheckBox" fmlaLink="$Q$37" lockText="1" noThreeD="1"/>
</file>

<file path=xl/ctrlProps/ctrlProp739.xml><?xml version="1.0" encoding="utf-8"?>
<formControlPr xmlns="http://schemas.microsoft.com/office/spreadsheetml/2009/9/main" objectType="CheckBox" fmlaLink="$Q$36" lockText="1" noThreeD="1"/>
</file>

<file path=xl/ctrlProps/ctrlProp74.xml><?xml version="1.0" encoding="utf-8"?>
<formControlPr xmlns="http://schemas.microsoft.com/office/spreadsheetml/2009/9/main" objectType="CheckBox" fmlaLink="N35" lockText="1" noThreeD="1"/>
</file>

<file path=xl/ctrlProps/ctrlProp740.xml><?xml version="1.0" encoding="utf-8"?>
<formControlPr xmlns="http://schemas.microsoft.com/office/spreadsheetml/2009/9/main" objectType="CheckBox" fmlaLink="N12" lockText="1" noThreeD="1"/>
</file>

<file path=xl/ctrlProps/ctrlProp741.xml><?xml version="1.0" encoding="utf-8"?>
<formControlPr xmlns="http://schemas.microsoft.com/office/spreadsheetml/2009/9/main" objectType="CheckBox" fmlaLink="N11" lockText="1" noThreeD="1"/>
</file>

<file path=xl/ctrlProps/ctrlProp742.xml><?xml version="1.0" encoding="utf-8"?>
<formControlPr xmlns="http://schemas.microsoft.com/office/spreadsheetml/2009/9/main" objectType="CheckBox" fmlaLink="N27" lockText="1" noThreeD="1"/>
</file>

<file path=xl/ctrlProps/ctrlProp743.xml><?xml version="1.0" encoding="utf-8"?>
<formControlPr xmlns="http://schemas.microsoft.com/office/spreadsheetml/2009/9/main" objectType="CheckBox" fmlaLink="N26" lockText="1" noThreeD="1"/>
</file>

<file path=xl/ctrlProps/ctrlProp744.xml><?xml version="1.0" encoding="utf-8"?>
<formControlPr xmlns="http://schemas.microsoft.com/office/spreadsheetml/2009/9/main" objectType="CheckBox" fmlaLink="N29" lockText="1" noThreeD="1"/>
</file>

<file path=xl/ctrlProps/ctrlProp745.xml><?xml version="1.0" encoding="utf-8"?>
<formControlPr xmlns="http://schemas.microsoft.com/office/spreadsheetml/2009/9/main" objectType="CheckBox" fmlaLink="N28" lockText="1" noThreeD="1"/>
</file>

<file path=xl/ctrlProps/ctrlProp746.xml><?xml version="1.0" encoding="utf-8"?>
<formControlPr xmlns="http://schemas.microsoft.com/office/spreadsheetml/2009/9/main" objectType="CheckBox" fmlaLink="N35" lockText="1" noThreeD="1"/>
</file>

<file path=xl/ctrlProps/ctrlProp747.xml><?xml version="1.0" encoding="utf-8"?>
<formControlPr xmlns="http://schemas.microsoft.com/office/spreadsheetml/2009/9/main" objectType="CheckBox" fmlaLink="N34" lockText="1" noThreeD="1"/>
</file>

<file path=xl/ctrlProps/ctrlProp748.xml><?xml version="1.0" encoding="utf-8"?>
<formControlPr xmlns="http://schemas.microsoft.com/office/spreadsheetml/2009/9/main" objectType="CheckBox" fmlaLink="$Q$31" lockText="1" noThreeD="1"/>
</file>

<file path=xl/ctrlProps/ctrlProp749.xml><?xml version="1.0" encoding="utf-8"?>
<formControlPr xmlns="http://schemas.microsoft.com/office/spreadsheetml/2009/9/main" objectType="CheckBox" fmlaLink="$Q$30" lockText="1" noThreeD="1"/>
</file>

<file path=xl/ctrlProps/ctrlProp75.xml><?xml version="1.0" encoding="utf-8"?>
<formControlPr xmlns="http://schemas.microsoft.com/office/spreadsheetml/2009/9/main" objectType="CheckBox" fmlaLink="N34" lockText="1" noThreeD="1"/>
</file>

<file path=xl/ctrlProps/ctrlProp750.xml><?xml version="1.0" encoding="utf-8"?>
<formControlPr xmlns="http://schemas.microsoft.com/office/spreadsheetml/2009/9/main" objectType="CheckBox" fmlaLink="$Q$33" lockText="1" noThreeD="1"/>
</file>

<file path=xl/ctrlProps/ctrlProp751.xml><?xml version="1.0" encoding="utf-8"?>
<formControlPr xmlns="http://schemas.microsoft.com/office/spreadsheetml/2009/9/main" objectType="CheckBox" fmlaLink="$Q$34" lockText="1" noThreeD="1"/>
</file>

<file path=xl/ctrlProps/ctrlProp752.xml><?xml version="1.0" encoding="utf-8"?>
<formControlPr xmlns="http://schemas.microsoft.com/office/spreadsheetml/2009/9/main" objectType="CheckBox" fmlaLink="$Q$32" lockText="1" noThreeD="1"/>
</file>

<file path=xl/ctrlProps/ctrlProp753.xml><?xml version="1.0" encoding="utf-8"?>
<formControlPr xmlns="http://schemas.microsoft.com/office/spreadsheetml/2009/9/main" objectType="CheckBox" fmlaLink="$Q$35" lockText="1" noThreeD="1"/>
</file>

<file path=xl/ctrlProps/ctrlProp754.xml><?xml version="1.0" encoding="utf-8"?>
<formControlPr xmlns="http://schemas.microsoft.com/office/spreadsheetml/2009/9/main" objectType="CheckBox" fmlaLink="$Q$37" lockText="1" noThreeD="1"/>
</file>

<file path=xl/ctrlProps/ctrlProp755.xml><?xml version="1.0" encoding="utf-8"?>
<formControlPr xmlns="http://schemas.microsoft.com/office/spreadsheetml/2009/9/main" objectType="CheckBox" fmlaLink="$Q$36" lockText="1" noThreeD="1"/>
</file>

<file path=xl/ctrlProps/ctrlProp756.xml><?xml version="1.0" encoding="utf-8"?>
<formControlPr xmlns="http://schemas.microsoft.com/office/spreadsheetml/2009/9/main" objectType="CheckBox" fmlaLink="N12" lockText="1" noThreeD="1"/>
</file>

<file path=xl/ctrlProps/ctrlProp757.xml><?xml version="1.0" encoding="utf-8"?>
<formControlPr xmlns="http://schemas.microsoft.com/office/spreadsheetml/2009/9/main" objectType="CheckBox" fmlaLink="N11" lockText="1" noThreeD="1"/>
</file>

<file path=xl/ctrlProps/ctrlProp758.xml><?xml version="1.0" encoding="utf-8"?>
<formControlPr xmlns="http://schemas.microsoft.com/office/spreadsheetml/2009/9/main" objectType="CheckBox" fmlaLink="N27" lockText="1" noThreeD="1"/>
</file>

<file path=xl/ctrlProps/ctrlProp759.xml><?xml version="1.0" encoding="utf-8"?>
<formControlPr xmlns="http://schemas.microsoft.com/office/spreadsheetml/2009/9/main" objectType="CheckBox" fmlaLink="N26" lockText="1" noThreeD="1"/>
</file>

<file path=xl/ctrlProps/ctrlProp76.xml><?xml version="1.0" encoding="utf-8"?>
<formControlPr xmlns="http://schemas.microsoft.com/office/spreadsheetml/2009/9/main" objectType="CheckBox" fmlaLink="$Q$31" lockText="1" noThreeD="1"/>
</file>

<file path=xl/ctrlProps/ctrlProp760.xml><?xml version="1.0" encoding="utf-8"?>
<formControlPr xmlns="http://schemas.microsoft.com/office/spreadsheetml/2009/9/main" objectType="CheckBox" fmlaLink="N29" lockText="1" noThreeD="1"/>
</file>

<file path=xl/ctrlProps/ctrlProp761.xml><?xml version="1.0" encoding="utf-8"?>
<formControlPr xmlns="http://schemas.microsoft.com/office/spreadsheetml/2009/9/main" objectType="CheckBox" fmlaLink="N28" lockText="1" noThreeD="1"/>
</file>

<file path=xl/ctrlProps/ctrlProp762.xml><?xml version="1.0" encoding="utf-8"?>
<formControlPr xmlns="http://schemas.microsoft.com/office/spreadsheetml/2009/9/main" objectType="CheckBox" fmlaLink="N35" lockText="1" noThreeD="1"/>
</file>

<file path=xl/ctrlProps/ctrlProp763.xml><?xml version="1.0" encoding="utf-8"?>
<formControlPr xmlns="http://schemas.microsoft.com/office/spreadsheetml/2009/9/main" objectType="CheckBox" fmlaLink="N34" lockText="1" noThreeD="1"/>
</file>

<file path=xl/ctrlProps/ctrlProp764.xml><?xml version="1.0" encoding="utf-8"?>
<formControlPr xmlns="http://schemas.microsoft.com/office/spreadsheetml/2009/9/main" objectType="CheckBox" fmlaLink="$Q$31" lockText="1" noThreeD="1"/>
</file>

<file path=xl/ctrlProps/ctrlProp765.xml><?xml version="1.0" encoding="utf-8"?>
<formControlPr xmlns="http://schemas.microsoft.com/office/spreadsheetml/2009/9/main" objectType="CheckBox" fmlaLink="$Q$30" lockText="1" noThreeD="1"/>
</file>

<file path=xl/ctrlProps/ctrlProp766.xml><?xml version="1.0" encoding="utf-8"?>
<formControlPr xmlns="http://schemas.microsoft.com/office/spreadsheetml/2009/9/main" objectType="CheckBox" fmlaLink="$Q$33" lockText="1" noThreeD="1"/>
</file>

<file path=xl/ctrlProps/ctrlProp767.xml><?xml version="1.0" encoding="utf-8"?>
<formControlPr xmlns="http://schemas.microsoft.com/office/spreadsheetml/2009/9/main" objectType="CheckBox" fmlaLink="$Q$34" lockText="1" noThreeD="1"/>
</file>

<file path=xl/ctrlProps/ctrlProp768.xml><?xml version="1.0" encoding="utf-8"?>
<formControlPr xmlns="http://schemas.microsoft.com/office/spreadsheetml/2009/9/main" objectType="CheckBox" fmlaLink="$Q$32" lockText="1" noThreeD="1"/>
</file>

<file path=xl/ctrlProps/ctrlProp769.xml><?xml version="1.0" encoding="utf-8"?>
<formControlPr xmlns="http://schemas.microsoft.com/office/spreadsheetml/2009/9/main" objectType="CheckBox" fmlaLink="$Q$35" lockText="1" noThreeD="1"/>
</file>

<file path=xl/ctrlProps/ctrlProp77.xml><?xml version="1.0" encoding="utf-8"?>
<formControlPr xmlns="http://schemas.microsoft.com/office/spreadsheetml/2009/9/main" objectType="CheckBox" fmlaLink="$Q$30" lockText="1" noThreeD="1"/>
</file>

<file path=xl/ctrlProps/ctrlProp770.xml><?xml version="1.0" encoding="utf-8"?>
<formControlPr xmlns="http://schemas.microsoft.com/office/spreadsheetml/2009/9/main" objectType="CheckBox" fmlaLink="$Q$37" lockText="1" noThreeD="1"/>
</file>

<file path=xl/ctrlProps/ctrlProp771.xml><?xml version="1.0" encoding="utf-8"?>
<formControlPr xmlns="http://schemas.microsoft.com/office/spreadsheetml/2009/9/main" objectType="CheckBox" fmlaLink="$Q$36" lockText="1" noThreeD="1"/>
</file>

<file path=xl/ctrlProps/ctrlProp772.xml><?xml version="1.0" encoding="utf-8"?>
<formControlPr xmlns="http://schemas.microsoft.com/office/spreadsheetml/2009/9/main" objectType="CheckBox" fmlaLink="N12" lockText="1" noThreeD="1"/>
</file>

<file path=xl/ctrlProps/ctrlProp773.xml><?xml version="1.0" encoding="utf-8"?>
<formControlPr xmlns="http://schemas.microsoft.com/office/spreadsheetml/2009/9/main" objectType="CheckBox" fmlaLink="N11" lockText="1" noThreeD="1"/>
</file>

<file path=xl/ctrlProps/ctrlProp774.xml><?xml version="1.0" encoding="utf-8"?>
<formControlPr xmlns="http://schemas.microsoft.com/office/spreadsheetml/2009/9/main" objectType="CheckBox" fmlaLink="N27" lockText="1" noThreeD="1"/>
</file>

<file path=xl/ctrlProps/ctrlProp775.xml><?xml version="1.0" encoding="utf-8"?>
<formControlPr xmlns="http://schemas.microsoft.com/office/spreadsheetml/2009/9/main" objectType="CheckBox" fmlaLink="N26" lockText="1" noThreeD="1"/>
</file>

<file path=xl/ctrlProps/ctrlProp776.xml><?xml version="1.0" encoding="utf-8"?>
<formControlPr xmlns="http://schemas.microsoft.com/office/spreadsheetml/2009/9/main" objectType="CheckBox" fmlaLink="N29" lockText="1" noThreeD="1"/>
</file>

<file path=xl/ctrlProps/ctrlProp777.xml><?xml version="1.0" encoding="utf-8"?>
<formControlPr xmlns="http://schemas.microsoft.com/office/spreadsheetml/2009/9/main" objectType="CheckBox" fmlaLink="N28" lockText="1" noThreeD="1"/>
</file>

<file path=xl/ctrlProps/ctrlProp778.xml><?xml version="1.0" encoding="utf-8"?>
<formControlPr xmlns="http://schemas.microsoft.com/office/spreadsheetml/2009/9/main" objectType="CheckBox" fmlaLink="N35" lockText="1" noThreeD="1"/>
</file>

<file path=xl/ctrlProps/ctrlProp779.xml><?xml version="1.0" encoding="utf-8"?>
<formControlPr xmlns="http://schemas.microsoft.com/office/spreadsheetml/2009/9/main" objectType="CheckBox" fmlaLink="N34" lockText="1" noThreeD="1"/>
</file>

<file path=xl/ctrlProps/ctrlProp78.xml><?xml version="1.0" encoding="utf-8"?>
<formControlPr xmlns="http://schemas.microsoft.com/office/spreadsheetml/2009/9/main" objectType="CheckBox" fmlaLink="$Q$33" lockText="1" noThreeD="1"/>
</file>

<file path=xl/ctrlProps/ctrlProp780.xml><?xml version="1.0" encoding="utf-8"?>
<formControlPr xmlns="http://schemas.microsoft.com/office/spreadsheetml/2009/9/main" objectType="CheckBox" fmlaLink="$Q$31" lockText="1" noThreeD="1"/>
</file>

<file path=xl/ctrlProps/ctrlProp781.xml><?xml version="1.0" encoding="utf-8"?>
<formControlPr xmlns="http://schemas.microsoft.com/office/spreadsheetml/2009/9/main" objectType="CheckBox" fmlaLink="$Q$30" lockText="1" noThreeD="1"/>
</file>

<file path=xl/ctrlProps/ctrlProp782.xml><?xml version="1.0" encoding="utf-8"?>
<formControlPr xmlns="http://schemas.microsoft.com/office/spreadsheetml/2009/9/main" objectType="CheckBox" fmlaLink="$Q$33" lockText="1" noThreeD="1"/>
</file>

<file path=xl/ctrlProps/ctrlProp783.xml><?xml version="1.0" encoding="utf-8"?>
<formControlPr xmlns="http://schemas.microsoft.com/office/spreadsheetml/2009/9/main" objectType="CheckBox" fmlaLink="$Q$34" lockText="1" noThreeD="1"/>
</file>

<file path=xl/ctrlProps/ctrlProp784.xml><?xml version="1.0" encoding="utf-8"?>
<formControlPr xmlns="http://schemas.microsoft.com/office/spreadsheetml/2009/9/main" objectType="CheckBox" fmlaLink="$Q$32" lockText="1" noThreeD="1"/>
</file>

<file path=xl/ctrlProps/ctrlProp785.xml><?xml version="1.0" encoding="utf-8"?>
<formControlPr xmlns="http://schemas.microsoft.com/office/spreadsheetml/2009/9/main" objectType="CheckBox" fmlaLink="$Q$35" lockText="1" noThreeD="1"/>
</file>

<file path=xl/ctrlProps/ctrlProp786.xml><?xml version="1.0" encoding="utf-8"?>
<formControlPr xmlns="http://schemas.microsoft.com/office/spreadsheetml/2009/9/main" objectType="CheckBox" fmlaLink="$Q$37" lockText="1" noThreeD="1"/>
</file>

<file path=xl/ctrlProps/ctrlProp787.xml><?xml version="1.0" encoding="utf-8"?>
<formControlPr xmlns="http://schemas.microsoft.com/office/spreadsheetml/2009/9/main" objectType="CheckBox" fmlaLink="$Q$36" lockText="1" noThreeD="1"/>
</file>

<file path=xl/ctrlProps/ctrlProp788.xml><?xml version="1.0" encoding="utf-8"?>
<formControlPr xmlns="http://schemas.microsoft.com/office/spreadsheetml/2009/9/main" objectType="CheckBox" fmlaLink="N12" lockText="1" noThreeD="1"/>
</file>

<file path=xl/ctrlProps/ctrlProp789.xml><?xml version="1.0" encoding="utf-8"?>
<formControlPr xmlns="http://schemas.microsoft.com/office/spreadsheetml/2009/9/main" objectType="CheckBox" fmlaLink="N11" lockText="1" noThreeD="1"/>
</file>

<file path=xl/ctrlProps/ctrlProp79.xml><?xml version="1.0" encoding="utf-8"?>
<formControlPr xmlns="http://schemas.microsoft.com/office/spreadsheetml/2009/9/main" objectType="CheckBox" fmlaLink="$Q$34" lockText="1" noThreeD="1"/>
</file>

<file path=xl/ctrlProps/ctrlProp790.xml><?xml version="1.0" encoding="utf-8"?>
<formControlPr xmlns="http://schemas.microsoft.com/office/spreadsheetml/2009/9/main" objectType="CheckBox" fmlaLink="N27" lockText="1" noThreeD="1"/>
</file>

<file path=xl/ctrlProps/ctrlProp791.xml><?xml version="1.0" encoding="utf-8"?>
<formControlPr xmlns="http://schemas.microsoft.com/office/spreadsheetml/2009/9/main" objectType="CheckBox" fmlaLink="N26" lockText="1" noThreeD="1"/>
</file>

<file path=xl/ctrlProps/ctrlProp792.xml><?xml version="1.0" encoding="utf-8"?>
<formControlPr xmlns="http://schemas.microsoft.com/office/spreadsheetml/2009/9/main" objectType="CheckBox" fmlaLink="N29" lockText="1" noThreeD="1"/>
</file>

<file path=xl/ctrlProps/ctrlProp793.xml><?xml version="1.0" encoding="utf-8"?>
<formControlPr xmlns="http://schemas.microsoft.com/office/spreadsheetml/2009/9/main" objectType="CheckBox" fmlaLink="N28" lockText="1" noThreeD="1"/>
</file>

<file path=xl/ctrlProps/ctrlProp794.xml><?xml version="1.0" encoding="utf-8"?>
<formControlPr xmlns="http://schemas.microsoft.com/office/spreadsheetml/2009/9/main" objectType="CheckBox" fmlaLink="N35" lockText="1" noThreeD="1"/>
</file>

<file path=xl/ctrlProps/ctrlProp795.xml><?xml version="1.0" encoding="utf-8"?>
<formControlPr xmlns="http://schemas.microsoft.com/office/spreadsheetml/2009/9/main" objectType="CheckBox" fmlaLink="N34" lockText="1" noThreeD="1"/>
</file>

<file path=xl/ctrlProps/ctrlProp796.xml><?xml version="1.0" encoding="utf-8"?>
<formControlPr xmlns="http://schemas.microsoft.com/office/spreadsheetml/2009/9/main" objectType="CheckBox" fmlaLink="$Q$31" lockText="1" noThreeD="1"/>
</file>

<file path=xl/ctrlProps/ctrlProp797.xml><?xml version="1.0" encoding="utf-8"?>
<formControlPr xmlns="http://schemas.microsoft.com/office/spreadsheetml/2009/9/main" objectType="CheckBox" fmlaLink="$Q$30" lockText="1" noThreeD="1"/>
</file>

<file path=xl/ctrlProps/ctrlProp798.xml><?xml version="1.0" encoding="utf-8"?>
<formControlPr xmlns="http://schemas.microsoft.com/office/spreadsheetml/2009/9/main" objectType="CheckBox" fmlaLink="$Q$33" lockText="1" noThreeD="1"/>
</file>

<file path=xl/ctrlProps/ctrlProp799.xml><?xml version="1.0" encoding="utf-8"?>
<formControlPr xmlns="http://schemas.microsoft.com/office/spreadsheetml/2009/9/main" objectType="CheckBox" fmlaLink="$Q$34" lockText="1" noThreeD="1"/>
</file>

<file path=xl/ctrlProps/ctrlProp8.xml><?xml version="1.0" encoding="utf-8"?>
<formControlPr xmlns="http://schemas.microsoft.com/office/spreadsheetml/2009/9/main" objectType="CheckBox" fmlaLink="L105" lockText="1" noThreeD="1"/>
</file>

<file path=xl/ctrlProps/ctrlProp80.xml><?xml version="1.0" encoding="utf-8"?>
<formControlPr xmlns="http://schemas.microsoft.com/office/spreadsheetml/2009/9/main" objectType="CheckBox" fmlaLink="$Q$32" lockText="1" noThreeD="1"/>
</file>

<file path=xl/ctrlProps/ctrlProp800.xml><?xml version="1.0" encoding="utf-8"?>
<formControlPr xmlns="http://schemas.microsoft.com/office/spreadsheetml/2009/9/main" objectType="CheckBox" fmlaLink="$Q$32" lockText="1" noThreeD="1"/>
</file>

<file path=xl/ctrlProps/ctrlProp801.xml><?xml version="1.0" encoding="utf-8"?>
<formControlPr xmlns="http://schemas.microsoft.com/office/spreadsheetml/2009/9/main" objectType="CheckBox" fmlaLink="$Q$35" lockText="1" noThreeD="1"/>
</file>

<file path=xl/ctrlProps/ctrlProp802.xml><?xml version="1.0" encoding="utf-8"?>
<formControlPr xmlns="http://schemas.microsoft.com/office/spreadsheetml/2009/9/main" objectType="CheckBox" fmlaLink="$Q$37" lockText="1" noThreeD="1"/>
</file>

<file path=xl/ctrlProps/ctrlProp803.xml><?xml version="1.0" encoding="utf-8"?>
<formControlPr xmlns="http://schemas.microsoft.com/office/spreadsheetml/2009/9/main" objectType="CheckBox" fmlaLink="$Q$36" lockText="1" noThreeD="1"/>
</file>

<file path=xl/ctrlProps/ctrlProp804.xml><?xml version="1.0" encoding="utf-8"?>
<formControlPr xmlns="http://schemas.microsoft.com/office/spreadsheetml/2009/9/main" objectType="CheckBox" fmlaLink="N12" lockText="1" noThreeD="1"/>
</file>

<file path=xl/ctrlProps/ctrlProp805.xml><?xml version="1.0" encoding="utf-8"?>
<formControlPr xmlns="http://schemas.microsoft.com/office/spreadsheetml/2009/9/main" objectType="CheckBox" fmlaLink="N11" lockText="1" noThreeD="1"/>
</file>

<file path=xl/ctrlProps/ctrlProp806.xml><?xml version="1.0" encoding="utf-8"?>
<formControlPr xmlns="http://schemas.microsoft.com/office/spreadsheetml/2009/9/main" objectType="CheckBox" fmlaLink="N27" lockText="1" noThreeD="1"/>
</file>

<file path=xl/ctrlProps/ctrlProp807.xml><?xml version="1.0" encoding="utf-8"?>
<formControlPr xmlns="http://schemas.microsoft.com/office/spreadsheetml/2009/9/main" objectType="CheckBox" fmlaLink="N26" lockText="1" noThreeD="1"/>
</file>

<file path=xl/ctrlProps/ctrlProp808.xml><?xml version="1.0" encoding="utf-8"?>
<formControlPr xmlns="http://schemas.microsoft.com/office/spreadsheetml/2009/9/main" objectType="CheckBox" fmlaLink="N29" lockText="1" noThreeD="1"/>
</file>

<file path=xl/ctrlProps/ctrlProp809.xml><?xml version="1.0" encoding="utf-8"?>
<formControlPr xmlns="http://schemas.microsoft.com/office/spreadsheetml/2009/9/main" objectType="CheckBox" fmlaLink="N28" lockText="1" noThreeD="1"/>
</file>

<file path=xl/ctrlProps/ctrlProp81.xml><?xml version="1.0" encoding="utf-8"?>
<formControlPr xmlns="http://schemas.microsoft.com/office/spreadsheetml/2009/9/main" objectType="CheckBox" fmlaLink="$Q$35" lockText="1" noThreeD="1"/>
</file>

<file path=xl/ctrlProps/ctrlProp810.xml><?xml version="1.0" encoding="utf-8"?>
<formControlPr xmlns="http://schemas.microsoft.com/office/spreadsheetml/2009/9/main" objectType="CheckBox" fmlaLink="N35" lockText="1" noThreeD="1"/>
</file>

<file path=xl/ctrlProps/ctrlProp811.xml><?xml version="1.0" encoding="utf-8"?>
<formControlPr xmlns="http://schemas.microsoft.com/office/spreadsheetml/2009/9/main" objectType="CheckBox" fmlaLink="N34" lockText="1" noThreeD="1"/>
</file>

<file path=xl/ctrlProps/ctrlProp812.xml><?xml version="1.0" encoding="utf-8"?>
<formControlPr xmlns="http://schemas.microsoft.com/office/spreadsheetml/2009/9/main" objectType="CheckBox" fmlaLink="$Q$31" lockText="1" noThreeD="1"/>
</file>

<file path=xl/ctrlProps/ctrlProp82.xml><?xml version="1.0" encoding="utf-8"?>
<formControlPr xmlns="http://schemas.microsoft.com/office/spreadsheetml/2009/9/main" objectType="CheckBox" fmlaLink="$Q$37" lockText="1" noThreeD="1"/>
</file>

<file path=xl/ctrlProps/ctrlProp83.xml><?xml version="1.0" encoding="utf-8"?>
<formControlPr xmlns="http://schemas.microsoft.com/office/spreadsheetml/2009/9/main" objectType="CheckBox" fmlaLink="$Q$36" lockText="1" noThreeD="1"/>
</file>

<file path=xl/ctrlProps/ctrlProp84.xml><?xml version="1.0" encoding="utf-8"?>
<formControlPr xmlns="http://schemas.microsoft.com/office/spreadsheetml/2009/9/main" objectType="CheckBox" fmlaLink="N12" lockText="1" noThreeD="1"/>
</file>

<file path=xl/ctrlProps/ctrlProp85.xml><?xml version="1.0" encoding="utf-8"?>
<formControlPr xmlns="http://schemas.microsoft.com/office/spreadsheetml/2009/9/main" objectType="CheckBox" fmlaLink="N11" lockText="1" noThreeD="1"/>
</file>

<file path=xl/ctrlProps/ctrlProp86.xml><?xml version="1.0" encoding="utf-8"?>
<formControlPr xmlns="http://schemas.microsoft.com/office/spreadsheetml/2009/9/main" objectType="CheckBox" fmlaLink="N27" lockText="1" noThreeD="1"/>
</file>

<file path=xl/ctrlProps/ctrlProp87.xml><?xml version="1.0" encoding="utf-8"?>
<formControlPr xmlns="http://schemas.microsoft.com/office/spreadsheetml/2009/9/main" objectType="CheckBox" fmlaLink="N26" lockText="1" noThreeD="1"/>
</file>

<file path=xl/ctrlProps/ctrlProp88.xml><?xml version="1.0" encoding="utf-8"?>
<formControlPr xmlns="http://schemas.microsoft.com/office/spreadsheetml/2009/9/main" objectType="CheckBox" fmlaLink="N29" lockText="1" noThreeD="1"/>
</file>

<file path=xl/ctrlProps/ctrlProp89.xml><?xml version="1.0" encoding="utf-8"?>
<formControlPr xmlns="http://schemas.microsoft.com/office/spreadsheetml/2009/9/main" objectType="CheckBox" fmlaLink="N28" lockText="1" noThreeD="1"/>
</file>

<file path=xl/ctrlProps/ctrlProp9.xml><?xml version="1.0" encoding="utf-8"?>
<formControlPr xmlns="http://schemas.microsoft.com/office/spreadsheetml/2009/9/main" objectType="CheckBox" fmlaLink="L104" lockText="1" noThreeD="1"/>
</file>

<file path=xl/ctrlProps/ctrlProp90.xml><?xml version="1.0" encoding="utf-8"?>
<formControlPr xmlns="http://schemas.microsoft.com/office/spreadsheetml/2009/9/main" objectType="CheckBox" fmlaLink="N35" lockText="1" noThreeD="1"/>
</file>

<file path=xl/ctrlProps/ctrlProp91.xml><?xml version="1.0" encoding="utf-8"?>
<formControlPr xmlns="http://schemas.microsoft.com/office/spreadsheetml/2009/9/main" objectType="CheckBox" fmlaLink="N34" lockText="1" noThreeD="1"/>
</file>

<file path=xl/ctrlProps/ctrlProp92.xml><?xml version="1.0" encoding="utf-8"?>
<formControlPr xmlns="http://schemas.microsoft.com/office/spreadsheetml/2009/9/main" objectType="CheckBox" fmlaLink="$Q$31" lockText="1" noThreeD="1"/>
</file>

<file path=xl/ctrlProps/ctrlProp93.xml><?xml version="1.0" encoding="utf-8"?>
<formControlPr xmlns="http://schemas.microsoft.com/office/spreadsheetml/2009/9/main" objectType="CheckBox" fmlaLink="$Q$30" lockText="1" noThreeD="1"/>
</file>

<file path=xl/ctrlProps/ctrlProp94.xml><?xml version="1.0" encoding="utf-8"?>
<formControlPr xmlns="http://schemas.microsoft.com/office/spreadsheetml/2009/9/main" objectType="CheckBox" fmlaLink="$Q$33" lockText="1" noThreeD="1"/>
</file>

<file path=xl/ctrlProps/ctrlProp95.xml><?xml version="1.0" encoding="utf-8"?>
<formControlPr xmlns="http://schemas.microsoft.com/office/spreadsheetml/2009/9/main" objectType="CheckBox" fmlaLink="$Q$34" lockText="1" noThreeD="1"/>
</file>

<file path=xl/ctrlProps/ctrlProp96.xml><?xml version="1.0" encoding="utf-8"?>
<formControlPr xmlns="http://schemas.microsoft.com/office/spreadsheetml/2009/9/main" objectType="CheckBox" fmlaLink="$Q$32" lockText="1" noThreeD="1"/>
</file>

<file path=xl/ctrlProps/ctrlProp97.xml><?xml version="1.0" encoding="utf-8"?>
<formControlPr xmlns="http://schemas.microsoft.com/office/spreadsheetml/2009/9/main" objectType="CheckBox" fmlaLink="$Q$35" lockText="1" noThreeD="1"/>
</file>

<file path=xl/ctrlProps/ctrlProp98.xml><?xml version="1.0" encoding="utf-8"?>
<formControlPr xmlns="http://schemas.microsoft.com/office/spreadsheetml/2009/9/main" objectType="CheckBox" fmlaLink="$Q$37" lockText="1" noThreeD="1"/>
</file>

<file path=xl/ctrlProps/ctrlProp99.xml><?xml version="1.0" encoding="utf-8"?>
<formControlPr xmlns="http://schemas.microsoft.com/office/spreadsheetml/2009/9/main" objectType="CheckBox" fmlaLink="$Q$3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638736</xdr:colOff>
      <xdr:row>1</xdr:row>
      <xdr:rowOff>100852</xdr:rowOff>
    </xdr:from>
    <xdr:to>
      <xdr:col>8</xdr:col>
      <xdr:colOff>123265</xdr:colOff>
      <xdr:row>6</xdr:row>
      <xdr:rowOff>160691</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77118" y="280146"/>
          <a:ext cx="2286000" cy="95631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76161" name="Check Box 1" hidden="1">
              <a:extLst>
                <a:ext uri="{63B3BB69-23CF-44E3-9099-C40C66FF867C}">
                  <a14:compatExt spid="_x0000_s47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76162" name="Check Box 2" hidden="1">
              <a:extLst>
                <a:ext uri="{63B3BB69-23CF-44E3-9099-C40C66FF867C}">
                  <a14:compatExt spid="_x0000_s47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76163" name="Check Box 3" hidden="1">
              <a:extLst>
                <a:ext uri="{63B3BB69-23CF-44E3-9099-C40C66FF867C}">
                  <a14:compatExt spid="_x0000_s47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76164" name="Check Box 4" hidden="1">
              <a:extLst>
                <a:ext uri="{63B3BB69-23CF-44E3-9099-C40C66FF867C}">
                  <a14:compatExt spid="_x0000_s47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76165" name="Check Box 5" hidden="1">
              <a:extLst>
                <a:ext uri="{63B3BB69-23CF-44E3-9099-C40C66FF867C}">
                  <a14:compatExt spid="_x0000_s47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76166" name="Check Box 6" hidden="1">
              <a:extLst>
                <a:ext uri="{63B3BB69-23CF-44E3-9099-C40C66FF867C}">
                  <a14:compatExt spid="_x0000_s47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76167" name="Check Box 7" hidden="1">
              <a:extLst>
                <a:ext uri="{63B3BB69-23CF-44E3-9099-C40C66FF867C}">
                  <a14:compatExt spid="_x0000_s47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76168" name="Check Box 8" hidden="1">
              <a:extLst>
                <a:ext uri="{63B3BB69-23CF-44E3-9099-C40C66FF867C}">
                  <a14:compatExt spid="_x0000_s47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76169" name="Check Box 9" hidden="1">
              <a:extLst>
                <a:ext uri="{63B3BB69-23CF-44E3-9099-C40C66FF867C}">
                  <a14:compatExt spid="_x0000_s47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76170" name="Check Box 10" hidden="1">
              <a:extLst>
                <a:ext uri="{63B3BB69-23CF-44E3-9099-C40C66FF867C}">
                  <a14:compatExt spid="_x0000_s4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76171" name="Check Box 11" hidden="1">
              <a:extLst>
                <a:ext uri="{63B3BB69-23CF-44E3-9099-C40C66FF867C}">
                  <a14:compatExt spid="_x0000_s4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76172" name="Check Box 12" hidden="1">
              <a:extLst>
                <a:ext uri="{63B3BB69-23CF-44E3-9099-C40C66FF867C}">
                  <a14:compatExt spid="_x0000_s4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76173" name="Check Box 13" hidden="1">
              <a:extLst>
                <a:ext uri="{63B3BB69-23CF-44E3-9099-C40C66FF867C}">
                  <a14:compatExt spid="_x0000_s4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76174" name="Check Box 14" hidden="1">
              <a:extLst>
                <a:ext uri="{63B3BB69-23CF-44E3-9099-C40C66FF867C}">
                  <a14:compatExt spid="_x0000_s4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76175" name="Check Box 15" hidden="1">
              <a:extLst>
                <a:ext uri="{63B3BB69-23CF-44E3-9099-C40C66FF867C}">
                  <a14:compatExt spid="_x0000_s4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76176" name="Check Box 16" hidden="1">
              <a:extLst>
                <a:ext uri="{63B3BB69-23CF-44E3-9099-C40C66FF867C}">
                  <a14:compatExt spid="_x0000_s4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77185" name="Check Box 1" hidden="1">
              <a:extLst>
                <a:ext uri="{63B3BB69-23CF-44E3-9099-C40C66FF867C}">
                  <a14:compatExt spid="_x0000_s47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77186" name="Check Box 2" hidden="1">
              <a:extLst>
                <a:ext uri="{63B3BB69-23CF-44E3-9099-C40C66FF867C}">
                  <a14:compatExt spid="_x0000_s47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77187" name="Check Box 3" hidden="1">
              <a:extLst>
                <a:ext uri="{63B3BB69-23CF-44E3-9099-C40C66FF867C}">
                  <a14:compatExt spid="_x0000_s47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77188" name="Check Box 4" hidden="1">
              <a:extLst>
                <a:ext uri="{63B3BB69-23CF-44E3-9099-C40C66FF867C}">
                  <a14:compatExt spid="_x0000_s47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77189" name="Check Box 5" hidden="1">
              <a:extLst>
                <a:ext uri="{63B3BB69-23CF-44E3-9099-C40C66FF867C}">
                  <a14:compatExt spid="_x0000_s47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77190" name="Check Box 6" hidden="1">
              <a:extLst>
                <a:ext uri="{63B3BB69-23CF-44E3-9099-C40C66FF867C}">
                  <a14:compatExt spid="_x0000_s47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77191" name="Check Box 7" hidden="1">
              <a:extLst>
                <a:ext uri="{63B3BB69-23CF-44E3-9099-C40C66FF867C}">
                  <a14:compatExt spid="_x0000_s47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77192" name="Check Box 8" hidden="1">
              <a:extLst>
                <a:ext uri="{63B3BB69-23CF-44E3-9099-C40C66FF867C}">
                  <a14:compatExt spid="_x0000_s47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77193" name="Check Box 9" hidden="1">
              <a:extLst>
                <a:ext uri="{63B3BB69-23CF-44E3-9099-C40C66FF867C}">
                  <a14:compatExt spid="_x0000_s47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77194" name="Check Box 10" hidden="1">
              <a:extLst>
                <a:ext uri="{63B3BB69-23CF-44E3-9099-C40C66FF867C}">
                  <a14:compatExt spid="_x0000_s47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77195" name="Check Box 11" hidden="1">
              <a:extLst>
                <a:ext uri="{63B3BB69-23CF-44E3-9099-C40C66FF867C}">
                  <a14:compatExt spid="_x0000_s47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77196" name="Check Box 12" hidden="1">
              <a:extLst>
                <a:ext uri="{63B3BB69-23CF-44E3-9099-C40C66FF867C}">
                  <a14:compatExt spid="_x0000_s47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77197" name="Check Box 13" hidden="1">
              <a:extLst>
                <a:ext uri="{63B3BB69-23CF-44E3-9099-C40C66FF867C}">
                  <a14:compatExt spid="_x0000_s47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77198" name="Check Box 14" hidden="1">
              <a:extLst>
                <a:ext uri="{63B3BB69-23CF-44E3-9099-C40C66FF867C}">
                  <a14:compatExt spid="_x0000_s47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77199" name="Check Box 15" hidden="1">
              <a:extLst>
                <a:ext uri="{63B3BB69-23CF-44E3-9099-C40C66FF867C}">
                  <a14:compatExt spid="_x0000_s47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77200" name="Check Box 16" hidden="1">
              <a:extLst>
                <a:ext uri="{63B3BB69-23CF-44E3-9099-C40C66FF867C}">
                  <a14:compatExt spid="_x0000_s47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79233" name="Check Box 1" hidden="1">
              <a:extLst>
                <a:ext uri="{63B3BB69-23CF-44E3-9099-C40C66FF867C}">
                  <a14:compatExt spid="_x0000_s47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79234" name="Check Box 2" hidden="1">
              <a:extLst>
                <a:ext uri="{63B3BB69-23CF-44E3-9099-C40C66FF867C}">
                  <a14:compatExt spid="_x0000_s47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79235" name="Check Box 3" hidden="1">
              <a:extLst>
                <a:ext uri="{63B3BB69-23CF-44E3-9099-C40C66FF867C}">
                  <a14:compatExt spid="_x0000_s47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79236" name="Check Box 4" hidden="1">
              <a:extLst>
                <a:ext uri="{63B3BB69-23CF-44E3-9099-C40C66FF867C}">
                  <a14:compatExt spid="_x0000_s47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79237" name="Check Box 5" hidden="1">
              <a:extLst>
                <a:ext uri="{63B3BB69-23CF-44E3-9099-C40C66FF867C}">
                  <a14:compatExt spid="_x0000_s47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79238" name="Check Box 6" hidden="1">
              <a:extLst>
                <a:ext uri="{63B3BB69-23CF-44E3-9099-C40C66FF867C}">
                  <a14:compatExt spid="_x0000_s47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79239" name="Check Box 7" hidden="1">
              <a:extLst>
                <a:ext uri="{63B3BB69-23CF-44E3-9099-C40C66FF867C}">
                  <a14:compatExt spid="_x0000_s47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79240" name="Check Box 8" hidden="1">
              <a:extLst>
                <a:ext uri="{63B3BB69-23CF-44E3-9099-C40C66FF867C}">
                  <a14:compatExt spid="_x0000_s47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79241" name="Check Box 9" hidden="1">
              <a:extLst>
                <a:ext uri="{63B3BB69-23CF-44E3-9099-C40C66FF867C}">
                  <a14:compatExt spid="_x0000_s47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79242" name="Check Box 10" hidden="1">
              <a:extLst>
                <a:ext uri="{63B3BB69-23CF-44E3-9099-C40C66FF867C}">
                  <a14:compatExt spid="_x0000_s47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79243" name="Check Box 11" hidden="1">
              <a:extLst>
                <a:ext uri="{63B3BB69-23CF-44E3-9099-C40C66FF867C}">
                  <a14:compatExt spid="_x0000_s47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79244" name="Check Box 12" hidden="1">
              <a:extLst>
                <a:ext uri="{63B3BB69-23CF-44E3-9099-C40C66FF867C}">
                  <a14:compatExt spid="_x0000_s47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79245" name="Check Box 13" hidden="1">
              <a:extLst>
                <a:ext uri="{63B3BB69-23CF-44E3-9099-C40C66FF867C}">
                  <a14:compatExt spid="_x0000_s47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79246" name="Check Box 14" hidden="1">
              <a:extLst>
                <a:ext uri="{63B3BB69-23CF-44E3-9099-C40C66FF867C}">
                  <a14:compatExt spid="_x0000_s47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79247" name="Check Box 15" hidden="1">
              <a:extLst>
                <a:ext uri="{63B3BB69-23CF-44E3-9099-C40C66FF867C}">
                  <a14:compatExt spid="_x0000_s47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79248" name="Check Box 16" hidden="1">
              <a:extLst>
                <a:ext uri="{63B3BB69-23CF-44E3-9099-C40C66FF867C}">
                  <a14:compatExt spid="_x0000_s47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80257" name="Check Box 1" hidden="1">
              <a:extLst>
                <a:ext uri="{63B3BB69-23CF-44E3-9099-C40C66FF867C}">
                  <a14:compatExt spid="_x0000_s48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80258" name="Check Box 2" hidden="1">
              <a:extLst>
                <a:ext uri="{63B3BB69-23CF-44E3-9099-C40C66FF867C}">
                  <a14:compatExt spid="_x0000_s48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80259" name="Check Box 3" hidden="1">
              <a:extLst>
                <a:ext uri="{63B3BB69-23CF-44E3-9099-C40C66FF867C}">
                  <a14:compatExt spid="_x0000_s48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80260" name="Check Box 4" hidden="1">
              <a:extLst>
                <a:ext uri="{63B3BB69-23CF-44E3-9099-C40C66FF867C}">
                  <a14:compatExt spid="_x0000_s48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80261" name="Check Box 5" hidden="1">
              <a:extLst>
                <a:ext uri="{63B3BB69-23CF-44E3-9099-C40C66FF867C}">
                  <a14:compatExt spid="_x0000_s48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80262" name="Check Box 6" hidden="1">
              <a:extLst>
                <a:ext uri="{63B3BB69-23CF-44E3-9099-C40C66FF867C}">
                  <a14:compatExt spid="_x0000_s48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80263" name="Check Box 7" hidden="1">
              <a:extLst>
                <a:ext uri="{63B3BB69-23CF-44E3-9099-C40C66FF867C}">
                  <a14:compatExt spid="_x0000_s48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80264" name="Check Box 8" hidden="1">
              <a:extLst>
                <a:ext uri="{63B3BB69-23CF-44E3-9099-C40C66FF867C}">
                  <a14:compatExt spid="_x0000_s48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80265" name="Check Box 9" hidden="1">
              <a:extLst>
                <a:ext uri="{63B3BB69-23CF-44E3-9099-C40C66FF867C}">
                  <a14:compatExt spid="_x0000_s48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80266" name="Check Box 10" hidden="1">
              <a:extLst>
                <a:ext uri="{63B3BB69-23CF-44E3-9099-C40C66FF867C}">
                  <a14:compatExt spid="_x0000_s48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80267" name="Check Box 11" hidden="1">
              <a:extLst>
                <a:ext uri="{63B3BB69-23CF-44E3-9099-C40C66FF867C}">
                  <a14:compatExt spid="_x0000_s48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80268" name="Check Box 12" hidden="1">
              <a:extLst>
                <a:ext uri="{63B3BB69-23CF-44E3-9099-C40C66FF867C}">
                  <a14:compatExt spid="_x0000_s48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80269" name="Check Box 13" hidden="1">
              <a:extLst>
                <a:ext uri="{63B3BB69-23CF-44E3-9099-C40C66FF867C}">
                  <a14:compatExt spid="_x0000_s48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80270" name="Check Box 14" hidden="1">
              <a:extLst>
                <a:ext uri="{63B3BB69-23CF-44E3-9099-C40C66FF867C}">
                  <a14:compatExt spid="_x0000_s48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80271" name="Check Box 15" hidden="1">
              <a:extLst>
                <a:ext uri="{63B3BB69-23CF-44E3-9099-C40C66FF867C}">
                  <a14:compatExt spid="_x0000_s48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80272" name="Check Box 16" hidden="1">
              <a:extLst>
                <a:ext uri="{63B3BB69-23CF-44E3-9099-C40C66FF867C}">
                  <a14:compatExt spid="_x0000_s48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81281" name="Check Box 1" hidden="1">
              <a:extLst>
                <a:ext uri="{63B3BB69-23CF-44E3-9099-C40C66FF867C}">
                  <a14:compatExt spid="_x0000_s48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81282" name="Check Box 2" hidden="1">
              <a:extLst>
                <a:ext uri="{63B3BB69-23CF-44E3-9099-C40C66FF867C}">
                  <a14:compatExt spid="_x0000_s48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81283" name="Check Box 3" hidden="1">
              <a:extLst>
                <a:ext uri="{63B3BB69-23CF-44E3-9099-C40C66FF867C}">
                  <a14:compatExt spid="_x0000_s48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81284" name="Check Box 4" hidden="1">
              <a:extLst>
                <a:ext uri="{63B3BB69-23CF-44E3-9099-C40C66FF867C}">
                  <a14:compatExt spid="_x0000_s48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81285" name="Check Box 5" hidden="1">
              <a:extLst>
                <a:ext uri="{63B3BB69-23CF-44E3-9099-C40C66FF867C}">
                  <a14:compatExt spid="_x0000_s48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81286" name="Check Box 6" hidden="1">
              <a:extLst>
                <a:ext uri="{63B3BB69-23CF-44E3-9099-C40C66FF867C}">
                  <a14:compatExt spid="_x0000_s48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81287" name="Check Box 7" hidden="1">
              <a:extLst>
                <a:ext uri="{63B3BB69-23CF-44E3-9099-C40C66FF867C}">
                  <a14:compatExt spid="_x0000_s48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81288" name="Check Box 8" hidden="1">
              <a:extLst>
                <a:ext uri="{63B3BB69-23CF-44E3-9099-C40C66FF867C}">
                  <a14:compatExt spid="_x0000_s48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81289" name="Check Box 9" hidden="1">
              <a:extLst>
                <a:ext uri="{63B3BB69-23CF-44E3-9099-C40C66FF867C}">
                  <a14:compatExt spid="_x0000_s48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81290" name="Check Box 10" hidden="1">
              <a:extLst>
                <a:ext uri="{63B3BB69-23CF-44E3-9099-C40C66FF867C}">
                  <a14:compatExt spid="_x0000_s48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81291" name="Check Box 11" hidden="1">
              <a:extLst>
                <a:ext uri="{63B3BB69-23CF-44E3-9099-C40C66FF867C}">
                  <a14:compatExt spid="_x0000_s48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81292" name="Check Box 12" hidden="1">
              <a:extLst>
                <a:ext uri="{63B3BB69-23CF-44E3-9099-C40C66FF867C}">
                  <a14:compatExt spid="_x0000_s48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81293" name="Check Box 13" hidden="1">
              <a:extLst>
                <a:ext uri="{63B3BB69-23CF-44E3-9099-C40C66FF867C}">
                  <a14:compatExt spid="_x0000_s48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81294" name="Check Box 14" hidden="1">
              <a:extLst>
                <a:ext uri="{63B3BB69-23CF-44E3-9099-C40C66FF867C}">
                  <a14:compatExt spid="_x0000_s48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81295" name="Check Box 15" hidden="1">
              <a:extLst>
                <a:ext uri="{63B3BB69-23CF-44E3-9099-C40C66FF867C}">
                  <a14:compatExt spid="_x0000_s48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81296" name="Check Box 16" hidden="1">
              <a:extLst>
                <a:ext uri="{63B3BB69-23CF-44E3-9099-C40C66FF867C}">
                  <a14:compatExt spid="_x0000_s48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82305" name="Check Box 1" hidden="1">
              <a:extLst>
                <a:ext uri="{63B3BB69-23CF-44E3-9099-C40C66FF867C}">
                  <a14:compatExt spid="_x0000_s48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82306" name="Check Box 2" hidden="1">
              <a:extLst>
                <a:ext uri="{63B3BB69-23CF-44E3-9099-C40C66FF867C}">
                  <a14:compatExt spid="_x0000_s48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82307" name="Check Box 3" hidden="1">
              <a:extLst>
                <a:ext uri="{63B3BB69-23CF-44E3-9099-C40C66FF867C}">
                  <a14:compatExt spid="_x0000_s48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82308" name="Check Box 4" hidden="1">
              <a:extLst>
                <a:ext uri="{63B3BB69-23CF-44E3-9099-C40C66FF867C}">
                  <a14:compatExt spid="_x0000_s48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82309" name="Check Box 5" hidden="1">
              <a:extLst>
                <a:ext uri="{63B3BB69-23CF-44E3-9099-C40C66FF867C}">
                  <a14:compatExt spid="_x0000_s48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82310" name="Check Box 6" hidden="1">
              <a:extLst>
                <a:ext uri="{63B3BB69-23CF-44E3-9099-C40C66FF867C}">
                  <a14:compatExt spid="_x0000_s48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82311" name="Check Box 7" hidden="1">
              <a:extLst>
                <a:ext uri="{63B3BB69-23CF-44E3-9099-C40C66FF867C}">
                  <a14:compatExt spid="_x0000_s48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82312" name="Check Box 8" hidden="1">
              <a:extLst>
                <a:ext uri="{63B3BB69-23CF-44E3-9099-C40C66FF867C}">
                  <a14:compatExt spid="_x0000_s48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82313" name="Check Box 9" hidden="1">
              <a:extLst>
                <a:ext uri="{63B3BB69-23CF-44E3-9099-C40C66FF867C}">
                  <a14:compatExt spid="_x0000_s48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82314" name="Check Box 10" hidden="1">
              <a:extLst>
                <a:ext uri="{63B3BB69-23CF-44E3-9099-C40C66FF867C}">
                  <a14:compatExt spid="_x0000_s48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82315" name="Check Box 11" hidden="1">
              <a:extLst>
                <a:ext uri="{63B3BB69-23CF-44E3-9099-C40C66FF867C}">
                  <a14:compatExt spid="_x0000_s48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82316" name="Check Box 12" hidden="1">
              <a:extLst>
                <a:ext uri="{63B3BB69-23CF-44E3-9099-C40C66FF867C}">
                  <a14:compatExt spid="_x0000_s48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82317" name="Check Box 13" hidden="1">
              <a:extLst>
                <a:ext uri="{63B3BB69-23CF-44E3-9099-C40C66FF867C}">
                  <a14:compatExt spid="_x0000_s48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82318" name="Check Box 14" hidden="1">
              <a:extLst>
                <a:ext uri="{63B3BB69-23CF-44E3-9099-C40C66FF867C}">
                  <a14:compatExt spid="_x0000_s48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82319" name="Check Box 15" hidden="1">
              <a:extLst>
                <a:ext uri="{63B3BB69-23CF-44E3-9099-C40C66FF867C}">
                  <a14:compatExt spid="_x0000_s48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82320" name="Check Box 16" hidden="1">
              <a:extLst>
                <a:ext uri="{63B3BB69-23CF-44E3-9099-C40C66FF867C}">
                  <a14:compatExt spid="_x0000_s48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83329" name="Check Box 1" hidden="1">
              <a:extLst>
                <a:ext uri="{63B3BB69-23CF-44E3-9099-C40C66FF867C}">
                  <a14:compatExt spid="_x0000_s48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83330" name="Check Box 2" hidden="1">
              <a:extLst>
                <a:ext uri="{63B3BB69-23CF-44E3-9099-C40C66FF867C}">
                  <a14:compatExt spid="_x0000_s48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83331" name="Check Box 3" hidden="1">
              <a:extLst>
                <a:ext uri="{63B3BB69-23CF-44E3-9099-C40C66FF867C}">
                  <a14:compatExt spid="_x0000_s48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83332" name="Check Box 4" hidden="1">
              <a:extLst>
                <a:ext uri="{63B3BB69-23CF-44E3-9099-C40C66FF867C}">
                  <a14:compatExt spid="_x0000_s48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83333" name="Check Box 5" hidden="1">
              <a:extLst>
                <a:ext uri="{63B3BB69-23CF-44E3-9099-C40C66FF867C}">
                  <a14:compatExt spid="_x0000_s48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83334" name="Check Box 6" hidden="1">
              <a:extLst>
                <a:ext uri="{63B3BB69-23CF-44E3-9099-C40C66FF867C}">
                  <a14:compatExt spid="_x0000_s48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83335" name="Check Box 7" hidden="1">
              <a:extLst>
                <a:ext uri="{63B3BB69-23CF-44E3-9099-C40C66FF867C}">
                  <a14:compatExt spid="_x0000_s48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83336" name="Check Box 8" hidden="1">
              <a:extLst>
                <a:ext uri="{63B3BB69-23CF-44E3-9099-C40C66FF867C}">
                  <a14:compatExt spid="_x0000_s48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83337" name="Check Box 9" hidden="1">
              <a:extLst>
                <a:ext uri="{63B3BB69-23CF-44E3-9099-C40C66FF867C}">
                  <a14:compatExt spid="_x0000_s48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83338" name="Check Box 10" hidden="1">
              <a:extLst>
                <a:ext uri="{63B3BB69-23CF-44E3-9099-C40C66FF867C}">
                  <a14:compatExt spid="_x0000_s48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83339" name="Check Box 11" hidden="1">
              <a:extLst>
                <a:ext uri="{63B3BB69-23CF-44E3-9099-C40C66FF867C}">
                  <a14:compatExt spid="_x0000_s48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83340" name="Check Box 12" hidden="1">
              <a:extLst>
                <a:ext uri="{63B3BB69-23CF-44E3-9099-C40C66FF867C}">
                  <a14:compatExt spid="_x0000_s48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83341" name="Check Box 13" hidden="1">
              <a:extLst>
                <a:ext uri="{63B3BB69-23CF-44E3-9099-C40C66FF867C}">
                  <a14:compatExt spid="_x0000_s48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83342" name="Check Box 14" hidden="1">
              <a:extLst>
                <a:ext uri="{63B3BB69-23CF-44E3-9099-C40C66FF867C}">
                  <a14:compatExt spid="_x0000_s48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83343" name="Check Box 15" hidden="1">
              <a:extLst>
                <a:ext uri="{63B3BB69-23CF-44E3-9099-C40C66FF867C}">
                  <a14:compatExt spid="_x0000_s48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83344" name="Check Box 16" hidden="1">
              <a:extLst>
                <a:ext uri="{63B3BB69-23CF-44E3-9099-C40C66FF867C}">
                  <a14:compatExt spid="_x0000_s48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84353" name="Check Box 1" hidden="1">
              <a:extLst>
                <a:ext uri="{63B3BB69-23CF-44E3-9099-C40C66FF867C}">
                  <a14:compatExt spid="_x0000_s48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84354" name="Check Box 2" hidden="1">
              <a:extLst>
                <a:ext uri="{63B3BB69-23CF-44E3-9099-C40C66FF867C}">
                  <a14:compatExt spid="_x0000_s48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84355" name="Check Box 3" hidden="1">
              <a:extLst>
                <a:ext uri="{63B3BB69-23CF-44E3-9099-C40C66FF867C}">
                  <a14:compatExt spid="_x0000_s48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84356" name="Check Box 4" hidden="1">
              <a:extLst>
                <a:ext uri="{63B3BB69-23CF-44E3-9099-C40C66FF867C}">
                  <a14:compatExt spid="_x0000_s48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84357" name="Check Box 5" hidden="1">
              <a:extLst>
                <a:ext uri="{63B3BB69-23CF-44E3-9099-C40C66FF867C}">
                  <a14:compatExt spid="_x0000_s48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84358" name="Check Box 6" hidden="1">
              <a:extLst>
                <a:ext uri="{63B3BB69-23CF-44E3-9099-C40C66FF867C}">
                  <a14:compatExt spid="_x0000_s48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84359" name="Check Box 7" hidden="1">
              <a:extLst>
                <a:ext uri="{63B3BB69-23CF-44E3-9099-C40C66FF867C}">
                  <a14:compatExt spid="_x0000_s48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84360" name="Check Box 8" hidden="1">
              <a:extLst>
                <a:ext uri="{63B3BB69-23CF-44E3-9099-C40C66FF867C}">
                  <a14:compatExt spid="_x0000_s48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84361" name="Check Box 9" hidden="1">
              <a:extLst>
                <a:ext uri="{63B3BB69-23CF-44E3-9099-C40C66FF867C}">
                  <a14:compatExt spid="_x0000_s48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84362" name="Check Box 10" hidden="1">
              <a:extLst>
                <a:ext uri="{63B3BB69-23CF-44E3-9099-C40C66FF867C}">
                  <a14:compatExt spid="_x0000_s48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84363" name="Check Box 11" hidden="1">
              <a:extLst>
                <a:ext uri="{63B3BB69-23CF-44E3-9099-C40C66FF867C}">
                  <a14:compatExt spid="_x0000_s48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84364" name="Check Box 12" hidden="1">
              <a:extLst>
                <a:ext uri="{63B3BB69-23CF-44E3-9099-C40C66FF867C}">
                  <a14:compatExt spid="_x0000_s48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84365" name="Check Box 13" hidden="1">
              <a:extLst>
                <a:ext uri="{63B3BB69-23CF-44E3-9099-C40C66FF867C}">
                  <a14:compatExt spid="_x0000_s48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84366" name="Check Box 14" hidden="1">
              <a:extLst>
                <a:ext uri="{63B3BB69-23CF-44E3-9099-C40C66FF867C}">
                  <a14:compatExt spid="_x0000_s48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84367" name="Check Box 15" hidden="1">
              <a:extLst>
                <a:ext uri="{63B3BB69-23CF-44E3-9099-C40C66FF867C}">
                  <a14:compatExt spid="_x0000_s48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84368" name="Check Box 16" hidden="1">
              <a:extLst>
                <a:ext uri="{63B3BB69-23CF-44E3-9099-C40C66FF867C}">
                  <a14:compatExt spid="_x0000_s48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85377" name="Check Box 1" hidden="1">
              <a:extLst>
                <a:ext uri="{63B3BB69-23CF-44E3-9099-C40C66FF867C}">
                  <a14:compatExt spid="_x0000_s48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85378" name="Check Box 2" hidden="1">
              <a:extLst>
                <a:ext uri="{63B3BB69-23CF-44E3-9099-C40C66FF867C}">
                  <a14:compatExt spid="_x0000_s48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85379" name="Check Box 3" hidden="1">
              <a:extLst>
                <a:ext uri="{63B3BB69-23CF-44E3-9099-C40C66FF867C}">
                  <a14:compatExt spid="_x0000_s48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85380" name="Check Box 4" hidden="1">
              <a:extLst>
                <a:ext uri="{63B3BB69-23CF-44E3-9099-C40C66FF867C}">
                  <a14:compatExt spid="_x0000_s48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85381" name="Check Box 5" hidden="1">
              <a:extLst>
                <a:ext uri="{63B3BB69-23CF-44E3-9099-C40C66FF867C}">
                  <a14:compatExt spid="_x0000_s48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85382" name="Check Box 6" hidden="1">
              <a:extLst>
                <a:ext uri="{63B3BB69-23CF-44E3-9099-C40C66FF867C}">
                  <a14:compatExt spid="_x0000_s48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85383" name="Check Box 7" hidden="1">
              <a:extLst>
                <a:ext uri="{63B3BB69-23CF-44E3-9099-C40C66FF867C}">
                  <a14:compatExt spid="_x0000_s48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85384" name="Check Box 8" hidden="1">
              <a:extLst>
                <a:ext uri="{63B3BB69-23CF-44E3-9099-C40C66FF867C}">
                  <a14:compatExt spid="_x0000_s48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85385" name="Check Box 9" hidden="1">
              <a:extLst>
                <a:ext uri="{63B3BB69-23CF-44E3-9099-C40C66FF867C}">
                  <a14:compatExt spid="_x0000_s48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85386" name="Check Box 10" hidden="1">
              <a:extLst>
                <a:ext uri="{63B3BB69-23CF-44E3-9099-C40C66FF867C}">
                  <a14:compatExt spid="_x0000_s48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85387" name="Check Box 11" hidden="1">
              <a:extLst>
                <a:ext uri="{63B3BB69-23CF-44E3-9099-C40C66FF867C}">
                  <a14:compatExt spid="_x0000_s48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85388" name="Check Box 12" hidden="1">
              <a:extLst>
                <a:ext uri="{63B3BB69-23CF-44E3-9099-C40C66FF867C}">
                  <a14:compatExt spid="_x0000_s48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85389" name="Check Box 13" hidden="1">
              <a:extLst>
                <a:ext uri="{63B3BB69-23CF-44E3-9099-C40C66FF867C}">
                  <a14:compatExt spid="_x0000_s48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85390" name="Check Box 14" hidden="1">
              <a:extLst>
                <a:ext uri="{63B3BB69-23CF-44E3-9099-C40C66FF867C}">
                  <a14:compatExt spid="_x0000_s48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85391" name="Check Box 15" hidden="1">
              <a:extLst>
                <a:ext uri="{63B3BB69-23CF-44E3-9099-C40C66FF867C}">
                  <a14:compatExt spid="_x0000_s48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85392" name="Check Box 16" hidden="1">
              <a:extLst>
                <a:ext uri="{63B3BB69-23CF-44E3-9099-C40C66FF867C}">
                  <a14:compatExt spid="_x0000_s48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86401" name="Check Box 1" hidden="1">
              <a:extLst>
                <a:ext uri="{63B3BB69-23CF-44E3-9099-C40C66FF867C}">
                  <a14:compatExt spid="_x0000_s48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86402" name="Check Box 2" hidden="1">
              <a:extLst>
                <a:ext uri="{63B3BB69-23CF-44E3-9099-C40C66FF867C}">
                  <a14:compatExt spid="_x0000_s48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86403" name="Check Box 3" hidden="1">
              <a:extLst>
                <a:ext uri="{63B3BB69-23CF-44E3-9099-C40C66FF867C}">
                  <a14:compatExt spid="_x0000_s48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86404" name="Check Box 4" hidden="1">
              <a:extLst>
                <a:ext uri="{63B3BB69-23CF-44E3-9099-C40C66FF867C}">
                  <a14:compatExt spid="_x0000_s48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86405" name="Check Box 5" hidden="1">
              <a:extLst>
                <a:ext uri="{63B3BB69-23CF-44E3-9099-C40C66FF867C}">
                  <a14:compatExt spid="_x0000_s48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86406" name="Check Box 6" hidden="1">
              <a:extLst>
                <a:ext uri="{63B3BB69-23CF-44E3-9099-C40C66FF867C}">
                  <a14:compatExt spid="_x0000_s48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86407" name="Check Box 7" hidden="1">
              <a:extLst>
                <a:ext uri="{63B3BB69-23CF-44E3-9099-C40C66FF867C}">
                  <a14:compatExt spid="_x0000_s48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86408" name="Check Box 8" hidden="1">
              <a:extLst>
                <a:ext uri="{63B3BB69-23CF-44E3-9099-C40C66FF867C}">
                  <a14:compatExt spid="_x0000_s48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86409" name="Check Box 9" hidden="1">
              <a:extLst>
                <a:ext uri="{63B3BB69-23CF-44E3-9099-C40C66FF867C}">
                  <a14:compatExt spid="_x0000_s48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86410" name="Check Box 10" hidden="1">
              <a:extLst>
                <a:ext uri="{63B3BB69-23CF-44E3-9099-C40C66FF867C}">
                  <a14:compatExt spid="_x0000_s48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86411" name="Check Box 11" hidden="1">
              <a:extLst>
                <a:ext uri="{63B3BB69-23CF-44E3-9099-C40C66FF867C}">
                  <a14:compatExt spid="_x0000_s48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86412" name="Check Box 12" hidden="1">
              <a:extLst>
                <a:ext uri="{63B3BB69-23CF-44E3-9099-C40C66FF867C}">
                  <a14:compatExt spid="_x0000_s48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86413" name="Check Box 13" hidden="1">
              <a:extLst>
                <a:ext uri="{63B3BB69-23CF-44E3-9099-C40C66FF867C}">
                  <a14:compatExt spid="_x0000_s48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86414" name="Check Box 14" hidden="1">
              <a:extLst>
                <a:ext uri="{63B3BB69-23CF-44E3-9099-C40C66FF867C}">
                  <a14:compatExt spid="_x0000_s48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86415" name="Check Box 15" hidden="1">
              <a:extLst>
                <a:ext uri="{63B3BB69-23CF-44E3-9099-C40C66FF867C}">
                  <a14:compatExt spid="_x0000_s48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86416" name="Check Box 16" hidden="1">
              <a:extLst>
                <a:ext uri="{63B3BB69-23CF-44E3-9099-C40C66FF867C}">
                  <a14:compatExt spid="_x0000_s48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123</xdr:row>
          <xdr:rowOff>114300</xdr:rowOff>
        </xdr:from>
        <xdr:to>
          <xdr:col>1</xdr:col>
          <xdr:colOff>693420</xdr:colOff>
          <xdr:row>125</xdr:row>
          <xdr:rowOff>0</xdr:rowOff>
        </xdr:to>
        <xdr:sp macro="" textlink="">
          <xdr:nvSpPr>
            <xdr:cNvPr id="284673" name="Check Box 1" hidden="1">
              <a:extLst>
                <a:ext uri="{63B3BB69-23CF-44E3-9099-C40C66FF867C}">
                  <a14:compatExt spid="_x0000_s28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124</xdr:row>
          <xdr:rowOff>137160</xdr:rowOff>
        </xdr:from>
        <xdr:to>
          <xdr:col>1</xdr:col>
          <xdr:colOff>708660</xdr:colOff>
          <xdr:row>126</xdr:row>
          <xdr:rowOff>7620</xdr:rowOff>
        </xdr:to>
        <xdr:sp macro="" textlink="">
          <xdr:nvSpPr>
            <xdr:cNvPr id="284674" name="Check Box 2" hidden="1">
              <a:extLst>
                <a:ext uri="{63B3BB69-23CF-44E3-9099-C40C66FF867C}">
                  <a14:compatExt spid="_x0000_s28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124</xdr:row>
          <xdr:rowOff>144780</xdr:rowOff>
        </xdr:from>
        <xdr:to>
          <xdr:col>3</xdr:col>
          <xdr:colOff>121920</xdr:colOff>
          <xdr:row>126</xdr:row>
          <xdr:rowOff>7620</xdr:rowOff>
        </xdr:to>
        <xdr:sp macro="" textlink="">
          <xdr:nvSpPr>
            <xdr:cNvPr id="284675" name="Check Box 3" hidden="1">
              <a:extLst>
                <a:ext uri="{63B3BB69-23CF-44E3-9099-C40C66FF867C}">
                  <a14:compatExt spid="_x0000_s28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121920</xdr:rowOff>
        </xdr:from>
        <xdr:to>
          <xdr:col>5</xdr:col>
          <xdr:colOff>297180</xdr:colOff>
          <xdr:row>125</xdr:row>
          <xdr:rowOff>0</xdr:rowOff>
        </xdr:to>
        <xdr:sp macro="" textlink="">
          <xdr:nvSpPr>
            <xdr:cNvPr id="284676" name="Check Box 4" hidden="1">
              <a:extLst>
                <a:ext uri="{63B3BB69-23CF-44E3-9099-C40C66FF867C}">
                  <a14:compatExt spid="_x0000_s28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845820</xdr:colOff>
          <xdr:row>124</xdr:row>
          <xdr:rowOff>137160</xdr:rowOff>
        </xdr:from>
        <xdr:to>
          <xdr:col>4</xdr:col>
          <xdr:colOff>83820</xdr:colOff>
          <xdr:row>126</xdr:row>
          <xdr:rowOff>22860</xdr:rowOff>
        </xdr:to>
        <xdr:sp macro="" textlink="">
          <xdr:nvSpPr>
            <xdr:cNvPr id="284677" name="Check Box 5" hidden="1">
              <a:extLst>
                <a:ext uri="{63B3BB69-23CF-44E3-9099-C40C66FF867C}">
                  <a14:compatExt spid="_x0000_s28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124</xdr:row>
          <xdr:rowOff>137160</xdr:rowOff>
        </xdr:from>
        <xdr:to>
          <xdr:col>7</xdr:col>
          <xdr:colOff>533400</xdr:colOff>
          <xdr:row>126</xdr:row>
          <xdr:rowOff>22860</xdr:rowOff>
        </xdr:to>
        <xdr:sp macro="" textlink="">
          <xdr:nvSpPr>
            <xdr:cNvPr id="284678" name="Check Box 6" hidden="1">
              <a:extLst>
                <a:ext uri="{63B3BB69-23CF-44E3-9099-C40C66FF867C}">
                  <a14:compatExt spid="_x0000_s284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121920</xdr:rowOff>
        </xdr:from>
        <xdr:to>
          <xdr:col>5</xdr:col>
          <xdr:colOff>190500</xdr:colOff>
          <xdr:row>126</xdr:row>
          <xdr:rowOff>22860</xdr:rowOff>
        </xdr:to>
        <xdr:sp macro="" textlink="">
          <xdr:nvSpPr>
            <xdr:cNvPr id="284679" name="Check Box 7" hidden="1">
              <a:extLst>
                <a:ext uri="{63B3BB69-23CF-44E3-9099-C40C66FF867C}">
                  <a14:compatExt spid="_x0000_s284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103</xdr:row>
          <xdr:rowOff>152400</xdr:rowOff>
        </xdr:from>
        <xdr:to>
          <xdr:col>7</xdr:col>
          <xdr:colOff>480060</xdr:colOff>
          <xdr:row>105</xdr:row>
          <xdr:rowOff>38100</xdr:rowOff>
        </xdr:to>
        <xdr:sp macro="" textlink="">
          <xdr:nvSpPr>
            <xdr:cNvPr id="284680" name="Check Box 8" hidden="1">
              <a:extLst>
                <a:ext uri="{63B3BB69-23CF-44E3-9099-C40C66FF867C}">
                  <a14:compatExt spid="_x0000_s284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104</xdr:row>
          <xdr:rowOff>0</xdr:rowOff>
        </xdr:from>
        <xdr:to>
          <xdr:col>6</xdr:col>
          <xdr:colOff>495300</xdr:colOff>
          <xdr:row>105</xdr:row>
          <xdr:rowOff>7620</xdr:rowOff>
        </xdr:to>
        <xdr:sp macro="" textlink="">
          <xdr:nvSpPr>
            <xdr:cNvPr id="284681" name="Check Box 9" hidden="1">
              <a:extLst>
                <a:ext uri="{63B3BB69-23CF-44E3-9099-C40C66FF867C}">
                  <a14:compatExt spid="_x0000_s284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89</xdr:row>
          <xdr:rowOff>121920</xdr:rowOff>
        </xdr:from>
        <xdr:to>
          <xdr:col>2</xdr:col>
          <xdr:colOff>426720</xdr:colOff>
          <xdr:row>91</xdr:row>
          <xdr:rowOff>22860</xdr:rowOff>
        </xdr:to>
        <xdr:sp macro="" textlink="">
          <xdr:nvSpPr>
            <xdr:cNvPr id="284682" name="Check Box 10" hidden="1">
              <a:extLst>
                <a:ext uri="{63B3BB69-23CF-44E3-9099-C40C66FF867C}">
                  <a14:compatExt spid="_x0000_s284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89</xdr:row>
          <xdr:rowOff>144780</xdr:rowOff>
        </xdr:from>
        <xdr:to>
          <xdr:col>1</xdr:col>
          <xdr:colOff>693420</xdr:colOff>
          <xdr:row>91</xdr:row>
          <xdr:rowOff>0</xdr:rowOff>
        </xdr:to>
        <xdr:sp macro="" textlink="">
          <xdr:nvSpPr>
            <xdr:cNvPr id="284683" name="Check Box 11" hidden="1">
              <a:extLst>
                <a:ext uri="{63B3BB69-23CF-44E3-9099-C40C66FF867C}">
                  <a14:compatExt spid="_x0000_s284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84</xdr:row>
          <xdr:rowOff>114300</xdr:rowOff>
        </xdr:from>
        <xdr:to>
          <xdr:col>2</xdr:col>
          <xdr:colOff>426720</xdr:colOff>
          <xdr:row>86</xdr:row>
          <xdr:rowOff>7620</xdr:rowOff>
        </xdr:to>
        <xdr:sp macro="" textlink="">
          <xdr:nvSpPr>
            <xdr:cNvPr id="284684" name="Check Box 12" hidden="1">
              <a:extLst>
                <a:ext uri="{63B3BB69-23CF-44E3-9099-C40C66FF867C}">
                  <a14:compatExt spid="_x0000_s284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84</xdr:row>
          <xdr:rowOff>137160</xdr:rowOff>
        </xdr:from>
        <xdr:to>
          <xdr:col>1</xdr:col>
          <xdr:colOff>693420</xdr:colOff>
          <xdr:row>86</xdr:row>
          <xdr:rowOff>0</xdr:rowOff>
        </xdr:to>
        <xdr:sp macro="" textlink="">
          <xdr:nvSpPr>
            <xdr:cNvPr id="284685" name="Check Box 13" hidden="1">
              <a:extLst>
                <a:ext uri="{63B3BB69-23CF-44E3-9099-C40C66FF867C}">
                  <a14:compatExt spid="_x0000_s284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79</xdr:row>
          <xdr:rowOff>121920</xdr:rowOff>
        </xdr:from>
        <xdr:to>
          <xdr:col>2</xdr:col>
          <xdr:colOff>426720</xdr:colOff>
          <xdr:row>81</xdr:row>
          <xdr:rowOff>7620</xdr:rowOff>
        </xdr:to>
        <xdr:sp macro="" textlink="">
          <xdr:nvSpPr>
            <xdr:cNvPr id="284686" name="Check Box 14" hidden="1">
              <a:extLst>
                <a:ext uri="{63B3BB69-23CF-44E3-9099-C40C66FF867C}">
                  <a14:compatExt spid="_x0000_s284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79</xdr:row>
          <xdr:rowOff>137160</xdr:rowOff>
        </xdr:from>
        <xdr:to>
          <xdr:col>1</xdr:col>
          <xdr:colOff>693420</xdr:colOff>
          <xdr:row>81</xdr:row>
          <xdr:rowOff>0</xdr:rowOff>
        </xdr:to>
        <xdr:sp macro="" textlink="">
          <xdr:nvSpPr>
            <xdr:cNvPr id="284687" name="Check Box 15" hidden="1">
              <a:extLst>
                <a:ext uri="{63B3BB69-23CF-44E3-9099-C40C66FF867C}">
                  <a14:compatExt spid="_x0000_s28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73</xdr:row>
          <xdr:rowOff>137160</xdr:rowOff>
        </xdr:from>
        <xdr:to>
          <xdr:col>2</xdr:col>
          <xdr:colOff>403860</xdr:colOff>
          <xdr:row>75</xdr:row>
          <xdr:rowOff>0</xdr:rowOff>
        </xdr:to>
        <xdr:sp macro="" textlink="">
          <xdr:nvSpPr>
            <xdr:cNvPr id="284688" name="Check Box 16" hidden="1">
              <a:extLst>
                <a:ext uri="{63B3BB69-23CF-44E3-9099-C40C66FF867C}">
                  <a14:compatExt spid="_x0000_s28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73</xdr:row>
          <xdr:rowOff>137160</xdr:rowOff>
        </xdr:from>
        <xdr:to>
          <xdr:col>1</xdr:col>
          <xdr:colOff>685800</xdr:colOff>
          <xdr:row>75</xdr:row>
          <xdr:rowOff>0</xdr:rowOff>
        </xdr:to>
        <xdr:sp macro="" textlink="">
          <xdr:nvSpPr>
            <xdr:cNvPr id="284689" name="Check Box 17" hidden="1">
              <a:extLst>
                <a:ext uri="{63B3BB69-23CF-44E3-9099-C40C66FF867C}">
                  <a14:compatExt spid="_x0000_s28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69</xdr:row>
          <xdr:rowOff>7620</xdr:rowOff>
        </xdr:from>
        <xdr:to>
          <xdr:col>2</xdr:col>
          <xdr:colOff>426720</xdr:colOff>
          <xdr:row>69</xdr:row>
          <xdr:rowOff>137160</xdr:rowOff>
        </xdr:to>
        <xdr:sp macro="" textlink="">
          <xdr:nvSpPr>
            <xdr:cNvPr id="284690" name="Check Box 18" hidden="1">
              <a:extLst>
                <a:ext uri="{63B3BB69-23CF-44E3-9099-C40C66FF867C}">
                  <a14:compatExt spid="_x0000_s28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68</xdr:row>
          <xdr:rowOff>144780</xdr:rowOff>
        </xdr:from>
        <xdr:to>
          <xdr:col>1</xdr:col>
          <xdr:colOff>693420</xdr:colOff>
          <xdr:row>70</xdr:row>
          <xdr:rowOff>0</xdr:rowOff>
        </xdr:to>
        <xdr:sp macro="" textlink="">
          <xdr:nvSpPr>
            <xdr:cNvPr id="284691" name="Check Box 19" hidden="1">
              <a:extLst>
                <a:ext uri="{63B3BB69-23CF-44E3-9099-C40C66FF867C}">
                  <a14:compatExt spid="_x0000_s284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50</xdr:row>
          <xdr:rowOff>137160</xdr:rowOff>
        </xdr:from>
        <xdr:to>
          <xdr:col>4</xdr:col>
          <xdr:colOff>289560</xdr:colOff>
          <xdr:row>52</xdr:row>
          <xdr:rowOff>30480</xdr:rowOff>
        </xdr:to>
        <xdr:sp macro="" textlink="">
          <xdr:nvSpPr>
            <xdr:cNvPr id="284692" name="Check Box 20" hidden="1">
              <a:extLst>
                <a:ext uri="{63B3BB69-23CF-44E3-9099-C40C66FF867C}">
                  <a14:compatExt spid="_x0000_s284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51</xdr:row>
          <xdr:rowOff>0</xdr:rowOff>
        </xdr:from>
        <xdr:to>
          <xdr:col>3</xdr:col>
          <xdr:colOff>449580</xdr:colOff>
          <xdr:row>52</xdr:row>
          <xdr:rowOff>0</xdr:rowOff>
        </xdr:to>
        <xdr:sp macro="" textlink="">
          <xdr:nvSpPr>
            <xdr:cNvPr id="284693" name="Check Box 21" hidden="1">
              <a:extLst>
                <a:ext uri="{63B3BB69-23CF-44E3-9099-C40C66FF867C}">
                  <a14:compatExt spid="_x0000_s284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118</xdr:row>
          <xdr:rowOff>121920</xdr:rowOff>
        </xdr:from>
        <xdr:to>
          <xdr:col>9</xdr:col>
          <xdr:colOff>365760</xdr:colOff>
          <xdr:row>120</xdr:row>
          <xdr:rowOff>22860</xdr:rowOff>
        </xdr:to>
        <xdr:sp macro="" textlink="">
          <xdr:nvSpPr>
            <xdr:cNvPr id="284694" name="Check Box 22" hidden="1">
              <a:extLst>
                <a:ext uri="{63B3BB69-23CF-44E3-9099-C40C66FF867C}">
                  <a14:compatExt spid="_x0000_s284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118</xdr:row>
          <xdr:rowOff>137160</xdr:rowOff>
        </xdr:from>
        <xdr:to>
          <xdr:col>8</xdr:col>
          <xdr:colOff>617220</xdr:colOff>
          <xdr:row>120</xdr:row>
          <xdr:rowOff>0</xdr:rowOff>
        </xdr:to>
        <xdr:sp macro="" textlink="">
          <xdr:nvSpPr>
            <xdr:cNvPr id="284695" name="Check Box 23" hidden="1">
              <a:extLst>
                <a:ext uri="{63B3BB69-23CF-44E3-9099-C40C66FF867C}">
                  <a14:compatExt spid="_x0000_s284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121920</xdr:rowOff>
        </xdr:from>
        <xdr:to>
          <xdr:col>9</xdr:col>
          <xdr:colOff>533400</xdr:colOff>
          <xdr:row>122</xdr:row>
          <xdr:rowOff>7620</xdr:rowOff>
        </xdr:to>
        <xdr:sp macro="" textlink="">
          <xdr:nvSpPr>
            <xdr:cNvPr id="284696" name="Check Box 24" hidden="1">
              <a:extLst>
                <a:ext uri="{63B3BB69-23CF-44E3-9099-C40C66FF867C}">
                  <a14:compatExt spid="_x0000_s284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464820</xdr:colOff>
          <xdr:row>120</xdr:row>
          <xdr:rowOff>137160</xdr:rowOff>
        </xdr:from>
        <xdr:to>
          <xdr:col>9</xdr:col>
          <xdr:colOff>7620</xdr:colOff>
          <xdr:row>122</xdr:row>
          <xdr:rowOff>0</xdr:rowOff>
        </xdr:to>
        <xdr:sp macro="" textlink="">
          <xdr:nvSpPr>
            <xdr:cNvPr id="284697" name="Check Box 25" hidden="1">
              <a:extLst>
                <a:ext uri="{63B3BB69-23CF-44E3-9099-C40C66FF867C}">
                  <a14:compatExt spid="_x0000_s284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126</xdr:row>
          <xdr:rowOff>121920</xdr:rowOff>
        </xdr:from>
        <xdr:to>
          <xdr:col>6</xdr:col>
          <xdr:colOff>563880</xdr:colOff>
          <xdr:row>128</xdr:row>
          <xdr:rowOff>7620</xdr:rowOff>
        </xdr:to>
        <xdr:sp macro="" textlink="">
          <xdr:nvSpPr>
            <xdr:cNvPr id="284698" name="Check Box 26" hidden="1">
              <a:extLst>
                <a:ext uri="{63B3BB69-23CF-44E3-9099-C40C66FF867C}">
                  <a14:compatExt spid="_x0000_s284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126</xdr:row>
          <xdr:rowOff>144780</xdr:rowOff>
        </xdr:from>
        <xdr:to>
          <xdr:col>6</xdr:col>
          <xdr:colOff>30480</xdr:colOff>
          <xdr:row>128</xdr:row>
          <xdr:rowOff>0</xdr:rowOff>
        </xdr:to>
        <xdr:sp macro="" textlink="">
          <xdr:nvSpPr>
            <xdr:cNvPr id="284699" name="Check Box 27" hidden="1">
              <a:extLst>
                <a:ext uri="{63B3BB69-23CF-44E3-9099-C40C66FF867C}">
                  <a14:compatExt spid="_x0000_s284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123</xdr:row>
          <xdr:rowOff>114300</xdr:rowOff>
        </xdr:from>
        <xdr:to>
          <xdr:col>3</xdr:col>
          <xdr:colOff>76200</xdr:colOff>
          <xdr:row>125</xdr:row>
          <xdr:rowOff>0</xdr:rowOff>
        </xdr:to>
        <xdr:sp macro="" textlink="">
          <xdr:nvSpPr>
            <xdr:cNvPr id="284700" name="Check Box 28" hidden="1">
              <a:extLst>
                <a:ext uri="{63B3BB69-23CF-44E3-9099-C40C66FF867C}">
                  <a14:compatExt spid="_x0000_s284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twoCellAnchor editAs="oneCell">
    <xdr:from>
      <xdr:col>3</xdr:col>
      <xdr:colOff>152400</xdr:colOff>
      <xdr:row>0</xdr:row>
      <xdr:rowOff>104775</xdr:rowOff>
    </xdr:from>
    <xdr:to>
      <xdr:col>6</xdr:col>
      <xdr:colOff>771525</xdr:colOff>
      <xdr:row>5</xdr:row>
      <xdr:rowOff>108585</xdr:rowOff>
    </xdr:to>
    <xdr:pic>
      <xdr:nvPicPr>
        <xdr:cNvPr id="31" name="Picture 30"/>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7675" y="104775"/>
          <a:ext cx="2286000" cy="95631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87425" name="Check Box 1" hidden="1">
              <a:extLst>
                <a:ext uri="{63B3BB69-23CF-44E3-9099-C40C66FF867C}">
                  <a14:compatExt spid="_x0000_s48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87426" name="Check Box 2" hidden="1">
              <a:extLst>
                <a:ext uri="{63B3BB69-23CF-44E3-9099-C40C66FF867C}">
                  <a14:compatExt spid="_x0000_s48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87427" name="Check Box 3" hidden="1">
              <a:extLst>
                <a:ext uri="{63B3BB69-23CF-44E3-9099-C40C66FF867C}">
                  <a14:compatExt spid="_x0000_s48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87428" name="Check Box 4" hidden="1">
              <a:extLst>
                <a:ext uri="{63B3BB69-23CF-44E3-9099-C40C66FF867C}">
                  <a14:compatExt spid="_x0000_s48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87429" name="Check Box 5" hidden="1">
              <a:extLst>
                <a:ext uri="{63B3BB69-23CF-44E3-9099-C40C66FF867C}">
                  <a14:compatExt spid="_x0000_s48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87430" name="Check Box 6" hidden="1">
              <a:extLst>
                <a:ext uri="{63B3BB69-23CF-44E3-9099-C40C66FF867C}">
                  <a14:compatExt spid="_x0000_s48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87431" name="Check Box 7" hidden="1">
              <a:extLst>
                <a:ext uri="{63B3BB69-23CF-44E3-9099-C40C66FF867C}">
                  <a14:compatExt spid="_x0000_s48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87432" name="Check Box 8" hidden="1">
              <a:extLst>
                <a:ext uri="{63B3BB69-23CF-44E3-9099-C40C66FF867C}">
                  <a14:compatExt spid="_x0000_s48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87433" name="Check Box 9" hidden="1">
              <a:extLst>
                <a:ext uri="{63B3BB69-23CF-44E3-9099-C40C66FF867C}">
                  <a14:compatExt spid="_x0000_s48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87434" name="Check Box 10" hidden="1">
              <a:extLst>
                <a:ext uri="{63B3BB69-23CF-44E3-9099-C40C66FF867C}">
                  <a14:compatExt spid="_x0000_s48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87435" name="Check Box 11" hidden="1">
              <a:extLst>
                <a:ext uri="{63B3BB69-23CF-44E3-9099-C40C66FF867C}">
                  <a14:compatExt spid="_x0000_s48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87436" name="Check Box 12" hidden="1">
              <a:extLst>
                <a:ext uri="{63B3BB69-23CF-44E3-9099-C40C66FF867C}">
                  <a14:compatExt spid="_x0000_s487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87437" name="Check Box 13" hidden="1">
              <a:extLst>
                <a:ext uri="{63B3BB69-23CF-44E3-9099-C40C66FF867C}">
                  <a14:compatExt spid="_x0000_s487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87438" name="Check Box 14" hidden="1">
              <a:extLst>
                <a:ext uri="{63B3BB69-23CF-44E3-9099-C40C66FF867C}">
                  <a14:compatExt spid="_x0000_s487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87439" name="Check Box 15" hidden="1">
              <a:extLst>
                <a:ext uri="{63B3BB69-23CF-44E3-9099-C40C66FF867C}">
                  <a14:compatExt spid="_x0000_s487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87440" name="Check Box 16" hidden="1">
              <a:extLst>
                <a:ext uri="{63B3BB69-23CF-44E3-9099-C40C66FF867C}">
                  <a14:compatExt spid="_x0000_s487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88449" name="Check Box 1" hidden="1">
              <a:extLst>
                <a:ext uri="{63B3BB69-23CF-44E3-9099-C40C66FF867C}">
                  <a14:compatExt spid="_x0000_s48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88450" name="Check Box 2" hidden="1">
              <a:extLst>
                <a:ext uri="{63B3BB69-23CF-44E3-9099-C40C66FF867C}">
                  <a14:compatExt spid="_x0000_s48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88451" name="Check Box 3" hidden="1">
              <a:extLst>
                <a:ext uri="{63B3BB69-23CF-44E3-9099-C40C66FF867C}">
                  <a14:compatExt spid="_x0000_s48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88452" name="Check Box 4" hidden="1">
              <a:extLst>
                <a:ext uri="{63B3BB69-23CF-44E3-9099-C40C66FF867C}">
                  <a14:compatExt spid="_x0000_s48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88453" name="Check Box 5" hidden="1">
              <a:extLst>
                <a:ext uri="{63B3BB69-23CF-44E3-9099-C40C66FF867C}">
                  <a14:compatExt spid="_x0000_s48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88454" name="Check Box 6" hidden="1">
              <a:extLst>
                <a:ext uri="{63B3BB69-23CF-44E3-9099-C40C66FF867C}">
                  <a14:compatExt spid="_x0000_s48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88455" name="Check Box 7" hidden="1">
              <a:extLst>
                <a:ext uri="{63B3BB69-23CF-44E3-9099-C40C66FF867C}">
                  <a14:compatExt spid="_x0000_s48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88456" name="Check Box 8" hidden="1">
              <a:extLst>
                <a:ext uri="{63B3BB69-23CF-44E3-9099-C40C66FF867C}">
                  <a14:compatExt spid="_x0000_s48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88457" name="Check Box 9" hidden="1">
              <a:extLst>
                <a:ext uri="{63B3BB69-23CF-44E3-9099-C40C66FF867C}">
                  <a14:compatExt spid="_x0000_s48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88458" name="Check Box 10" hidden="1">
              <a:extLst>
                <a:ext uri="{63B3BB69-23CF-44E3-9099-C40C66FF867C}">
                  <a14:compatExt spid="_x0000_s48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88459" name="Check Box 11" hidden="1">
              <a:extLst>
                <a:ext uri="{63B3BB69-23CF-44E3-9099-C40C66FF867C}">
                  <a14:compatExt spid="_x0000_s48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88460" name="Check Box 12" hidden="1">
              <a:extLst>
                <a:ext uri="{63B3BB69-23CF-44E3-9099-C40C66FF867C}">
                  <a14:compatExt spid="_x0000_s48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88461" name="Check Box 13" hidden="1">
              <a:extLst>
                <a:ext uri="{63B3BB69-23CF-44E3-9099-C40C66FF867C}">
                  <a14:compatExt spid="_x0000_s48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88462" name="Check Box 14" hidden="1">
              <a:extLst>
                <a:ext uri="{63B3BB69-23CF-44E3-9099-C40C66FF867C}">
                  <a14:compatExt spid="_x0000_s48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88463" name="Check Box 15" hidden="1">
              <a:extLst>
                <a:ext uri="{63B3BB69-23CF-44E3-9099-C40C66FF867C}">
                  <a14:compatExt spid="_x0000_s48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88464" name="Check Box 16" hidden="1">
              <a:extLst>
                <a:ext uri="{63B3BB69-23CF-44E3-9099-C40C66FF867C}">
                  <a14:compatExt spid="_x0000_s48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89473" name="Check Box 1" hidden="1">
              <a:extLst>
                <a:ext uri="{63B3BB69-23CF-44E3-9099-C40C66FF867C}">
                  <a14:compatExt spid="_x0000_s48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89474" name="Check Box 2" hidden="1">
              <a:extLst>
                <a:ext uri="{63B3BB69-23CF-44E3-9099-C40C66FF867C}">
                  <a14:compatExt spid="_x0000_s48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89475" name="Check Box 3" hidden="1">
              <a:extLst>
                <a:ext uri="{63B3BB69-23CF-44E3-9099-C40C66FF867C}">
                  <a14:compatExt spid="_x0000_s48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89476" name="Check Box 4" hidden="1">
              <a:extLst>
                <a:ext uri="{63B3BB69-23CF-44E3-9099-C40C66FF867C}">
                  <a14:compatExt spid="_x0000_s48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89477" name="Check Box 5" hidden="1">
              <a:extLst>
                <a:ext uri="{63B3BB69-23CF-44E3-9099-C40C66FF867C}">
                  <a14:compatExt spid="_x0000_s48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89478" name="Check Box 6" hidden="1">
              <a:extLst>
                <a:ext uri="{63B3BB69-23CF-44E3-9099-C40C66FF867C}">
                  <a14:compatExt spid="_x0000_s48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89479" name="Check Box 7" hidden="1">
              <a:extLst>
                <a:ext uri="{63B3BB69-23CF-44E3-9099-C40C66FF867C}">
                  <a14:compatExt spid="_x0000_s48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89480" name="Check Box 8" hidden="1">
              <a:extLst>
                <a:ext uri="{63B3BB69-23CF-44E3-9099-C40C66FF867C}">
                  <a14:compatExt spid="_x0000_s48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89481" name="Check Box 9" hidden="1">
              <a:extLst>
                <a:ext uri="{63B3BB69-23CF-44E3-9099-C40C66FF867C}">
                  <a14:compatExt spid="_x0000_s48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89482" name="Check Box 10" hidden="1">
              <a:extLst>
                <a:ext uri="{63B3BB69-23CF-44E3-9099-C40C66FF867C}">
                  <a14:compatExt spid="_x0000_s48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89483" name="Check Box 11" hidden="1">
              <a:extLst>
                <a:ext uri="{63B3BB69-23CF-44E3-9099-C40C66FF867C}">
                  <a14:compatExt spid="_x0000_s48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89484" name="Check Box 12" hidden="1">
              <a:extLst>
                <a:ext uri="{63B3BB69-23CF-44E3-9099-C40C66FF867C}">
                  <a14:compatExt spid="_x0000_s489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89485" name="Check Box 13" hidden="1">
              <a:extLst>
                <a:ext uri="{63B3BB69-23CF-44E3-9099-C40C66FF867C}">
                  <a14:compatExt spid="_x0000_s489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89486" name="Check Box 14" hidden="1">
              <a:extLst>
                <a:ext uri="{63B3BB69-23CF-44E3-9099-C40C66FF867C}">
                  <a14:compatExt spid="_x0000_s48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89487" name="Check Box 15" hidden="1">
              <a:extLst>
                <a:ext uri="{63B3BB69-23CF-44E3-9099-C40C66FF867C}">
                  <a14:compatExt spid="_x0000_s48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89488" name="Check Box 16" hidden="1">
              <a:extLst>
                <a:ext uri="{63B3BB69-23CF-44E3-9099-C40C66FF867C}">
                  <a14:compatExt spid="_x0000_s48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90497" name="Check Box 1" hidden="1">
              <a:extLst>
                <a:ext uri="{63B3BB69-23CF-44E3-9099-C40C66FF867C}">
                  <a14:compatExt spid="_x0000_s49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90498" name="Check Box 2" hidden="1">
              <a:extLst>
                <a:ext uri="{63B3BB69-23CF-44E3-9099-C40C66FF867C}">
                  <a14:compatExt spid="_x0000_s49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90499" name="Check Box 3" hidden="1">
              <a:extLst>
                <a:ext uri="{63B3BB69-23CF-44E3-9099-C40C66FF867C}">
                  <a14:compatExt spid="_x0000_s49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90500" name="Check Box 4" hidden="1">
              <a:extLst>
                <a:ext uri="{63B3BB69-23CF-44E3-9099-C40C66FF867C}">
                  <a14:compatExt spid="_x0000_s49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90501" name="Check Box 5" hidden="1">
              <a:extLst>
                <a:ext uri="{63B3BB69-23CF-44E3-9099-C40C66FF867C}">
                  <a14:compatExt spid="_x0000_s49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90502" name="Check Box 6" hidden="1">
              <a:extLst>
                <a:ext uri="{63B3BB69-23CF-44E3-9099-C40C66FF867C}">
                  <a14:compatExt spid="_x0000_s49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90503" name="Check Box 7" hidden="1">
              <a:extLst>
                <a:ext uri="{63B3BB69-23CF-44E3-9099-C40C66FF867C}">
                  <a14:compatExt spid="_x0000_s49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90504" name="Check Box 8" hidden="1">
              <a:extLst>
                <a:ext uri="{63B3BB69-23CF-44E3-9099-C40C66FF867C}">
                  <a14:compatExt spid="_x0000_s49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90505" name="Check Box 9" hidden="1">
              <a:extLst>
                <a:ext uri="{63B3BB69-23CF-44E3-9099-C40C66FF867C}">
                  <a14:compatExt spid="_x0000_s49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90506" name="Check Box 10" hidden="1">
              <a:extLst>
                <a:ext uri="{63B3BB69-23CF-44E3-9099-C40C66FF867C}">
                  <a14:compatExt spid="_x0000_s490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90507" name="Check Box 11" hidden="1">
              <a:extLst>
                <a:ext uri="{63B3BB69-23CF-44E3-9099-C40C66FF867C}">
                  <a14:compatExt spid="_x0000_s49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90508" name="Check Box 12" hidden="1">
              <a:extLst>
                <a:ext uri="{63B3BB69-23CF-44E3-9099-C40C66FF867C}">
                  <a14:compatExt spid="_x0000_s49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90509" name="Check Box 13" hidden="1">
              <a:extLst>
                <a:ext uri="{63B3BB69-23CF-44E3-9099-C40C66FF867C}">
                  <a14:compatExt spid="_x0000_s49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90510" name="Check Box 14" hidden="1">
              <a:extLst>
                <a:ext uri="{63B3BB69-23CF-44E3-9099-C40C66FF867C}">
                  <a14:compatExt spid="_x0000_s490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90511" name="Check Box 15" hidden="1">
              <a:extLst>
                <a:ext uri="{63B3BB69-23CF-44E3-9099-C40C66FF867C}">
                  <a14:compatExt spid="_x0000_s49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90512" name="Check Box 16" hidden="1">
              <a:extLst>
                <a:ext uri="{63B3BB69-23CF-44E3-9099-C40C66FF867C}">
                  <a14:compatExt spid="_x0000_s490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91521" name="Check Box 1" hidden="1">
              <a:extLst>
                <a:ext uri="{63B3BB69-23CF-44E3-9099-C40C66FF867C}">
                  <a14:compatExt spid="_x0000_s49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91522" name="Check Box 2" hidden="1">
              <a:extLst>
                <a:ext uri="{63B3BB69-23CF-44E3-9099-C40C66FF867C}">
                  <a14:compatExt spid="_x0000_s49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91523" name="Check Box 3" hidden="1">
              <a:extLst>
                <a:ext uri="{63B3BB69-23CF-44E3-9099-C40C66FF867C}">
                  <a14:compatExt spid="_x0000_s49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91524" name="Check Box 4" hidden="1">
              <a:extLst>
                <a:ext uri="{63B3BB69-23CF-44E3-9099-C40C66FF867C}">
                  <a14:compatExt spid="_x0000_s49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91525" name="Check Box 5" hidden="1">
              <a:extLst>
                <a:ext uri="{63B3BB69-23CF-44E3-9099-C40C66FF867C}">
                  <a14:compatExt spid="_x0000_s49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91526" name="Check Box 6" hidden="1">
              <a:extLst>
                <a:ext uri="{63B3BB69-23CF-44E3-9099-C40C66FF867C}">
                  <a14:compatExt spid="_x0000_s49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91527" name="Check Box 7" hidden="1">
              <a:extLst>
                <a:ext uri="{63B3BB69-23CF-44E3-9099-C40C66FF867C}">
                  <a14:compatExt spid="_x0000_s49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91528" name="Check Box 8" hidden="1">
              <a:extLst>
                <a:ext uri="{63B3BB69-23CF-44E3-9099-C40C66FF867C}">
                  <a14:compatExt spid="_x0000_s49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91529" name="Check Box 9" hidden="1">
              <a:extLst>
                <a:ext uri="{63B3BB69-23CF-44E3-9099-C40C66FF867C}">
                  <a14:compatExt spid="_x0000_s49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91530" name="Check Box 10" hidden="1">
              <a:extLst>
                <a:ext uri="{63B3BB69-23CF-44E3-9099-C40C66FF867C}">
                  <a14:compatExt spid="_x0000_s49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91531" name="Check Box 11" hidden="1">
              <a:extLst>
                <a:ext uri="{63B3BB69-23CF-44E3-9099-C40C66FF867C}">
                  <a14:compatExt spid="_x0000_s49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91532" name="Check Box 12" hidden="1">
              <a:extLst>
                <a:ext uri="{63B3BB69-23CF-44E3-9099-C40C66FF867C}">
                  <a14:compatExt spid="_x0000_s49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91533" name="Check Box 13" hidden="1">
              <a:extLst>
                <a:ext uri="{63B3BB69-23CF-44E3-9099-C40C66FF867C}">
                  <a14:compatExt spid="_x0000_s49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91534" name="Check Box 14" hidden="1">
              <a:extLst>
                <a:ext uri="{63B3BB69-23CF-44E3-9099-C40C66FF867C}">
                  <a14:compatExt spid="_x0000_s49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91535" name="Check Box 15" hidden="1">
              <a:extLst>
                <a:ext uri="{63B3BB69-23CF-44E3-9099-C40C66FF867C}">
                  <a14:compatExt spid="_x0000_s49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91536" name="Check Box 16" hidden="1">
              <a:extLst>
                <a:ext uri="{63B3BB69-23CF-44E3-9099-C40C66FF867C}">
                  <a14:compatExt spid="_x0000_s49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92545" name="Check Box 1" hidden="1">
              <a:extLst>
                <a:ext uri="{63B3BB69-23CF-44E3-9099-C40C66FF867C}">
                  <a14:compatExt spid="_x0000_s49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92546" name="Check Box 2" hidden="1">
              <a:extLst>
                <a:ext uri="{63B3BB69-23CF-44E3-9099-C40C66FF867C}">
                  <a14:compatExt spid="_x0000_s49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92547" name="Check Box 3" hidden="1">
              <a:extLst>
                <a:ext uri="{63B3BB69-23CF-44E3-9099-C40C66FF867C}">
                  <a14:compatExt spid="_x0000_s49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92548" name="Check Box 4" hidden="1">
              <a:extLst>
                <a:ext uri="{63B3BB69-23CF-44E3-9099-C40C66FF867C}">
                  <a14:compatExt spid="_x0000_s49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92549" name="Check Box 5" hidden="1">
              <a:extLst>
                <a:ext uri="{63B3BB69-23CF-44E3-9099-C40C66FF867C}">
                  <a14:compatExt spid="_x0000_s49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92550" name="Check Box 6" hidden="1">
              <a:extLst>
                <a:ext uri="{63B3BB69-23CF-44E3-9099-C40C66FF867C}">
                  <a14:compatExt spid="_x0000_s49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92551" name="Check Box 7" hidden="1">
              <a:extLst>
                <a:ext uri="{63B3BB69-23CF-44E3-9099-C40C66FF867C}">
                  <a14:compatExt spid="_x0000_s49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92552" name="Check Box 8" hidden="1">
              <a:extLst>
                <a:ext uri="{63B3BB69-23CF-44E3-9099-C40C66FF867C}">
                  <a14:compatExt spid="_x0000_s49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92553" name="Check Box 9" hidden="1">
              <a:extLst>
                <a:ext uri="{63B3BB69-23CF-44E3-9099-C40C66FF867C}">
                  <a14:compatExt spid="_x0000_s49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92554" name="Check Box 10" hidden="1">
              <a:extLst>
                <a:ext uri="{63B3BB69-23CF-44E3-9099-C40C66FF867C}">
                  <a14:compatExt spid="_x0000_s49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92555" name="Check Box 11" hidden="1">
              <a:extLst>
                <a:ext uri="{63B3BB69-23CF-44E3-9099-C40C66FF867C}">
                  <a14:compatExt spid="_x0000_s49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92556" name="Check Box 12" hidden="1">
              <a:extLst>
                <a:ext uri="{63B3BB69-23CF-44E3-9099-C40C66FF867C}">
                  <a14:compatExt spid="_x0000_s49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92557" name="Check Box 13" hidden="1">
              <a:extLst>
                <a:ext uri="{63B3BB69-23CF-44E3-9099-C40C66FF867C}">
                  <a14:compatExt spid="_x0000_s49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92558" name="Check Box 14" hidden="1">
              <a:extLst>
                <a:ext uri="{63B3BB69-23CF-44E3-9099-C40C66FF867C}">
                  <a14:compatExt spid="_x0000_s49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92559" name="Check Box 15" hidden="1">
              <a:extLst>
                <a:ext uri="{63B3BB69-23CF-44E3-9099-C40C66FF867C}">
                  <a14:compatExt spid="_x0000_s49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92560" name="Check Box 16" hidden="1">
              <a:extLst>
                <a:ext uri="{63B3BB69-23CF-44E3-9099-C40C66FF867C}">
                  <a14:compatExt spid="_x0000_s49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93569" name="Check Box 1" hidden="1">
              <a:extLst>
                <a:ext uri="{63B3BB69-23CF-44E3-9099-C40C66FF867C}">
                  <a14:compatExt spid="_x0000_s49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93570" name="Check Box 2" hidden="1">
              <a:extLst>
                <a:ext uri="{63B3BB69-23CF-44E3-9099-C40C66FF867C}">
                  <a14:compatExt spid="_x0000_s49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93571" name="Check Box 3" hidden="1">
              <a:extLst>
                <a:ext uri="{63B3BB69-23CF-44E3-9099-C40C66FF867C}">
                  <a14:compatExt spid="_x0000_s49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93572" name="Check Box 4" hidden="1">
              <a:extLst>
                <a:ext uri="{63B3BB69-23CF-44E3-9099-C40C66FF867C}">
                  <a14:compatExt spid="_x0000_s49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93573" name="Check Box 5" hidden="1">
              <a:extLst>
                <a:ext uri="{63B3BB69-23CF-44E3-9099-C40C66FF867C}">
                  <a14:compatExt spid="_x0000_s49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93574" name="Check Box 6" hidden="1">
              <a:extLst>
                <a:ext uri="{63B3BB69-23CF-44E3-9099-C40C66FF867C}">
                  <a14:compatExt spid="_x0000_s49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93575" name="Check Box 7" hidden="1">
              <a:extLst>
                <a:ext uri="{63B3BB69-23CF-44E3-9099-C40C66FF867C}">
                  <a14:compatExt spid="_x0000_s49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93576" name="Check Box 8" hidden="1">
              <a:extLst>
                <a:ext uri="{63B3BB69-23CF-44E3-9099-C40C66FF867C}">
                  <a14:compatExt spid="_x0000_s49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93577" name="Check Box 9" hidden="1">
              <a:extLst>
                <a:ext uri="{63B3BB69-23CF-44E3-9099-C40C66FF867C}">
                  <a14:compatExt spid="_x0000_s49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93578" name="Check Box 10" hidden="1">
              <a:extLst>
                <a:ext uri="{63B3BB69-23CF-44E3-9099-C40C66FF867C}">
                  <a14:compatExt spid="_x0000_s49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93579" name="Check Box 11" hidden="1">
              <a:extLst>
                <a:ext uri="{63B3BB69-23CF-44E3-9099-C40C66FF867C}">
                  <a14:compatExt spid="_x0000_s49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93580" name="Check Box 12" hidden="1">
              <a:extLst>
                <a:ext uri="{63B3BB69-23CF-44E3-9099-C40C66FF867C}">
                  <a14:compatExt spid="_x0000_s49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93581" name="Check Box 13" hidden="1">
              <a:extLst>
                <a:ext uri="{63B3BB69-23CF-44E3-9099-C40C66FF867C}">
                  <a14:compatExt spid="_x0000_s49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93582" name="Check Box 14" hidden="1">
              <a:extLst>
                <a:ext uri="{63B3BB69-23CF-44E3-9099-C40C66FF867C}">
                  <a14:compatExt spid="_x0000_s49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93583" name="Check Box 15" hidden="1">
              <a:extLst>
                <a:ext uri="{63B3BB69-23CF-44E3-9099-C40C66FF867C}">
                  <a14:compatExt spid="_x0000_s49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93584" name="Check Box 16" hidden="1">
              <a:extLst>
                <a:ext uri="{63B3BB69-23CF-44E3-9099-C40C66FF867C}">
                  <a14:compatExt spid="_x0000_s49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94593" name="Check Box 1" hidden="1">
              <a:extLst>
                <a:ext uri="{63B3BB69-23CF-44E3-9099-C40C66FF867C}">
                  <a14:compatExt spid="_x0000_s49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94594" name="Check Box 2" hidden="1">
              <a:extLst>
                <a:ext uri="{63B3BB69-23CF-44E3-9099-C40C66FF867C}">
                  <a14:compatExt spid="_x0000_s49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94595" name="Check Box 3" hidden="1">
              <a:extLst>
                <a:ext uri="{63B3BB69-23CF-44E3-9099-C40C66FF867C}">
                  <a14:compatExt spid="_x0000_s49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94596" name="Check Box 4" hidden="1">
              <a:extLst>
                <a:ext uri="{63B3BB69-23CF-44E3-9099-C40C66FF867C}">
                  <a14:compatExt spid="_x0000_s49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94597" name="Check Box 5" hidden="1">
              <a:extLst>
                <a:ext uri="{63B3BB69-23CF-44E3-9099-C40C66FF867C}">
                  <a14:compatExt spid="_x0000_s49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94598" name="Check Box 6" hidden="1">
              <a:extLst>
                <a:ext uri="{63B3BB69-23CF-44E3-9099-C40C66FF867C}">
                  <a14:compatExt spid="_x0000_s49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94599" name="Check Box 7" hidden="1">
              <a:extLst>
                <a:ext uri="{63B3BB69-23CF-44E3-9099-C40C66FF867C}">
                  <a14:compatExt spid="_x0000_s49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94600" name="Check Box 8" hidden="1">
              <a:extLst>
                <a:ext uri="{63B3BB69-23CF-44E3-9099-C40C66FF867C}">
                  <a14:compatExt spid="_x0000_s49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94601" name="Check Box 9" hidden="1">
              <a:extLst>
                <a:ext uri="{63B3BB69-23CF-44E3-9099-C40C66FF867C}">
                  <a14:compatExt spid="_x0000_s49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94602" name="Check Box 10" hidden="1">
              <a:extLst>
                <a:ext uri="{63B3BB69-23CF-44E3-9099-C40C66FF867C}">
                  <a14:compatExt spid="_x0000_s49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94603" name="Check Box 11" hidden="1">
              <a:extLst>
                <a:ext uri="{63B3BB69-23CF-44E3-9099-C40C66FF867C}">
                  <a14:compatExt spid="_x0000_s49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94604" name="Check Box 12" hidden="1">
              <a:extLst>
                <a:ext uri="{63B3BB69-23CF-44E3-9099-C40C66FF867C}">
                  <a14:compatExt spid="_x0000_s49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94605" name="Check Box 13" hidden="1">
              <a:extLst>
                <a:ext uri="{63B3BB69-23CF-44E3-9099-C40C66FF867C}">
                  <a14:compatExt spid="_x0000_s49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94606" name="Check Box 14" hidden="1">
              <a:extLst>
                <a:ext uri="{63B3BB69-23CF-44E3-9099-C40C66FF867C}">
                  <a14:compatExt spid="_x0000_s49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94607" name="Check Box 15" hidden="1">
              <a:extLst>
                <a:ext uri="{63B3BB69-23CF-44E3-9099-C40C66FF867C}">
                  <a14:compatExt spid="_x0000_s49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94608" name="Check Box 16" hidden="1">
              <a:extLst>
                <a:ext uri="{63B3BB69-23CF-44E3-9099-C40C66FF867C}">
                  <a14:compatExt spid="_x0000_s49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95617" name="Check Box 1" hidden="1">
              <a:extLst>
                <a:ext uri="{63B3BB69-23CF-44E3-9099-C40C66FF867C}">
                  <a14:compatExt spid="_x0000_s49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95618" name="Check Box 2" hidden="1">
              <a:extLst>
                <a:ext uri="{63B3BB69-23CF-44E3-9099-C40C66FF867C}">
                  <a14:compatExt spid="_x0000_s49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95619" name="Check Box 3" hidden="1">
              <a:extLst>
                <a:ext uri="{63B3BB69-23CF-44E3-9099-C40C66FF867C}">
                  <a14:compatExt spid="_x0000_s49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95620" name="Check Box 4" hidden="1">
              <a:extLst>
                <a:ext uri="{63B3BB69-23CF-44E3-9099-C40C66FF867C}">
                  <a14:compatExt spid="_x0000_s49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95621" name="Check Box 5" hidden="1">
              <a:extLst>
                <a:ext uri="{63B3BB69-23CF-44E3-9099-C40C66FF867C}">
                  <a14:compatExt spid="_x0000_s49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95622" name="Check Box 6" hidden="1">
              <a:extLst>
                <a:ext uri="{63B3BB69-23CF-44E3-9099-C40C66FF867C}">
                  <a14:compatExt spid="_x0000_s49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95623" name="Check Box 7" hidden="1">
              <a:extLst>
                <a:ext uri="{63B3BB69-23CF-44E3-9099-C40C66FF867C}">
                  <a14:compatExt spid="_x0000_s49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95624" name="Check Box 8" hidden="1">
              <a:extLst>
                <a:ext uri="{63B3BB69-23CF-44E3-9099-C40C66FF867C}">
                  <a14:compatExt spid="_x0000_s49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95625" name="Check Box 9" hidden="1">
              <a:extLst>
                <a:ext uri="{63B3BB69-23CF-44E3-9099-C40C66FF867C}">
                  <a14:compatExt spid="_x0000_s495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95626" name="Check Box 10" hidden="1">
              <a:extLst>
                <a:ext uri="{63B3BB69-23CF-44E3-9099-C40C66FF867C}">
                  <a14:compatExt spid="_x0000_s495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95627" name="Check Box 11" hidden="1">
              <a:extLst>
                <a:ext uri="{63B3BB69-23CF-44E3-9099-C40C66FF867C}">
                  <a14:compatExt spid="_x0000_s495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95628" name="Check Box 12" hidden="1">
              <a:extLst>
                <a:ext uri="{63B3BB69-23CF-44E3-9099-C40C66FF867C}">
                  <a14:compatExt spid="_x0000_s495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95629" name="Check Box 13" hidden="1">
              <a:extLst>
                <a:ext uri="{63B3BB69-23CF-44E3-9099-C40C66FF867C}">
                  <a14:compatExt spid="_x0000_s495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95630" name="Check Box 14" hidden="1">
              <a:extLst>
                <a:ext uri="{63B3BB69-23CF-44E3-9099-C40C66FF867C}">
                  <a14:compatExt spid="_x0000_s495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95631" name="Check Box 15" hidden="1">
              <a:extLst>
                <a:ext uri="{63B3BB69-23CF-44E3-9099-C40C66FF867C}">
                  <a14:compatExt spid="_x0000_s495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95632" name="Check Box 16" hidden="1">
              <a:extLst>
                <a:ext uri="{63B3BB69-23CF-44E3-9099-C40C66FF867C}">
                  <a14:compatExt spid="_x0000_s495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96641" name="Check Box 1" hidden="1">
              <a:extLst>
                <a:ext uri="{63B3BB69-23CF-44E3-9099-C40C66FF867C}">
                  <a14:compatExt spid="_x0000_s49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96642" name="Check Box 2" hidden="1">
              <a:extLst>
                <a:ext uri="{63B3BB69-23CF-44E3-9099-C40C66FF867C}">
                  <a14:compatExt spid="_x0000_s49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96643" name="Check Box 3" hidden="1">
              <a:extLst>
                <a:ext uri="{63B3BB69-23CF-44E3-9099-C40C66FF867C}">
                  <a14:compatExt spid="_x0000_s49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96644" name="Check Box 4" hidden="1">
              <a:extLst>
                <a:ext uri="{63B3BB69-23CF-44E3-9099-C40C66FF867C}">
                  <a14:compatExt spid="_x0000_s49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96645" name="Check Box 5" hidden="1">
              <a:extLst>
                <a:ext uri="{63B3BB69-23CF-44E3-9099-C40C66FF867C}">
                  <a14:compatExt spid="_x0000_s49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96646" name="Check Box 6" hidden="1">
              <a:extLst>
                <a:ext uri="{63B3BB69-23CF-44E3-9099-C40C66FF867C}">
                  <a14:compatExt spid="_x0000_s49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96647" name="Check Box 7" hidden="1">
              <a:extLst>
                <a:ext uri="{63B3BB69-23CF-44E3-9099-C40C66FF867C}">
                  <a14:compatExt spid="_x0000_s49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96648" name="Check Box 8" hidden="1">
              <a:extLst>
                <a:ext uri="{63B3BB69-23CF-44E3-9099-C40C66FF867C}">
                  <a14:compatExt spid="_x0000_s49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96649" name="Check Box 9" hidden="1">
              <a:extLst>
                <a:ext uri="{63B3BB69-23CF-44E3-9099-C40C66FF867C}">
                  <a14:compatExt spid="_x0000_s49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96650" name="Check Box 10" hidden="1">
              <a:extLst>
                <a:ext uri="{63B3BB69-23CF-44E3-9099-C40C66FF867C}">
                  <a14:compatExt spid="_x0000_s49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96651" name="Check Box 11" hidden="1">
              <a:extLst>
                <a:ext uri="{63B3BB69-23CF-44E3-9099-C40C66FF867C}">
                  <a14:compatExt spid="_x0000_s49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96652" name="Check Box 12" hidden="1">
              <a:extLst>
                <a:ext uri="{63B3BB69-23CF-44E3-9099-C40C66FF867C}">
                  <a14:compatExt spid="_x0000_s49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96653" name="Check Box 13" hidden="1">
              <a:extLst>
                <a:ext uri="{63B3BB69-23CF-44E3-9099-C40C66FF867C}">
                  <a14:compatExt spid="_x0000_s49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96654" name="Check Box 14" hidden="1">
              <a:extLst>
                <a:ext uri="{63B3BB69-23CF-44E3-9099-C40C66FF867C}">
                  <a14:compatExt spid="_x0000_s49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96655" name="Check Box 15" hidden="1">
              <a:extLst>
                <a:ext uri="{63B3BB69-23CF-44E3-9099-C40C66FF867C}">
                  <a14:compatExt spid="_x0000_s49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96656" name="Check Box 16" hidden="1">
              <a:extLst>
                <a:ext uri="{63B3BB69-23CF-44E3-9099-C40C66FF867C}">
                  <a14:compatExt spid="_x0000_s49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33793" name="Check Box 1"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33794" name="Check Box 2"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33796"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33797" name="Check Box 5" hidden="1">
              <a:extLst>
                <a:ext uri="{63B3BB69-23CF-44E3-9099-C40C66FF867C}">
                  <a14:compatExt spid="_x0000_s33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33798" name="Check Box 6" hidden="1">
              <a:extLst>
                <a:ext uri="{63B3BB69-23CF-44E3-9099-C40C66FF867C}">
                  <a14:compatExt spid="_x0000_s33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33799" name="Check Box 7" hidden="1">
              <a:extLst>
                <a:ext uri="{63B3BB69-23CF-44E3-9099-C40C66FF867C}">
                  <a14:compatExt spid="_x0000_s33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33800" name="Check Box 8" hidden="1">
              <a:extLst>
                <a:ext uri="{63B3BB69-23CF-44E3-9099-C40C66FF867C}">
                  <a14:compatExt spid="_x0000_s33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33801" name="Check Box 9" hidden="1">
              <a:extLst>
                <a:ext uri="{63B3BB69-23CF-44E3-9099-C40C66FF867C}">
                  <a14:compatExt spid="_x0000_s33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33802" name="Check Box 10" hidden="1">
              <a:extLst>
                <a:ext uri="{63B3BB69-23CF-44E3-9099-C40C66FF867C}">
                  <a14:compatExt spid="_x0000_s33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33803" name="Check Box 11" hidden="1">
              <a:extLst>
                <a:ext uri="{63B3BB69-23CF-44E3-9099-C40C66FF867C}">
                  <a14:compatExt spid="_x0000_s33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33804" name="Check Box 12" hidden="1">
              <a:extLst>
                <a:ext uri="{63B3BB69-23CF-44E3-9099-C40C66FF867C}">
                  <a14:compatExt spid="_x0000_s33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33805" name="Check Box 13" hidden="1">
              <a:extLst>
                <a:ext uri="{63B3BB69-23CF-44E3-9099-C40C66FF867C}">
                  <a14:compatExt spid="_x0000_s33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33806" name="Check Box 14" hidden="1">
              <a:extLst>
                <a:ext uri="{63B3BB69-23CF-44E3-9099-C40C66FF867C}">
                  <a14:compatExt spid="_x0000_s33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33807" name="Check Box 15" hidden="1">
              <a:extLst>
                <a:ext uri="{63B3BB69-23CF-44E3-9099-C40C66FF867C}">
                  <a14:compatExt spid="_x0000_s33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33808" name="Check Box 16" hidden="1">
              <a:extLst>
                <a:ext uri="{63B3BB69-23CF-44E3-9099-C40C66FF867C}">
                  <a14:compatExt spid="_x0000_s33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33810" name="Check Box 18" hidden="1">
              <a:extLst>
                <a:ext uri="{63B3BB69-23CF-44E3-9099-C40C66FF867C}">
                  <a14:compatExt spid="_x0000_s33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97665" name="Check Box 1" hidden="1">
              <a:extLst>
                <a:ext uri="{63B3BB69-23CF-44E3-9099-C40C66FF867C}">
                  <a14:compatExt spid="_x0000_s497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97666" name="Check Box 2" hidden="1">
              <a:extLst>
                <a:ext uri="{63B3BB69-23CF-44E3-9099-C40C66FF867C}">
                  <a14:compatExt spid="_x0000_s497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97667" name="Check Box 3" hidden="1">
              <a:extLst>
                <a:ext uri="{63B3BB69-23CF-44E3-9099-C40C66FF867C}">
                  <a14:compatExt spid="_x0000_s497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97668" name="Check Box 4" hidden="1">
              <a:extLst>
                <a:ext uri="{63B3BB69-23CF-44E3-9099-C40C66FF867C}">
                  <a14:compatExt spid="_x0000_s497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97669" name="Check Box 5" hidden="1">
              <a:extLst>
                <a:ext uri="{63B3BB69-23CF-44E3-9099-C40C66FF867C}">
                  <a14:compatExt spid="_x0000_s497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97670" name="Check Box 6" hidden="1">
              <a:extLst>
                <a:ext uri="{63B3BB69-23CF-44E3-9099-C40C66FF867C}">
                  <a14:compatExt spid="_x0000_s497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97671" name="Check Box 7" hidden="1">
              <a:extLst>
                <a:ext uri="{63B3BB69-23CF-44E3-9099-C40C66FF867C}">
                  <a14:compatExt spid="_x0000_s497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97672" name="Check Box 8" hidden="1">
              <a:extLst>
                <a:ext uri="{63B3BB69-23CF-44E3-9099-C40C66FF867C}">
                  <a14:compatExt spid="_x0000_s497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97673" name="Check Box 9" hidden="1">
              <a:extLst>
                <a:ext uri="{63B3BB69-23CF-44E3-9099-C40C66FF867C}">
                  <a14:compatExt spid="_x0000_s497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97674" name="Check Box 10" hidden="1">
              <a:extLst>
                <a:ext uri="{63B3BB69-23CF-44E3-9099-C40C66FF867C}">
                  <a14:compatExt spid="_x0000_s497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97675" name="Check Box 11" hidden="1">
              <a:extLst>
                <a:ext uri="{63B3BB69-23CF-44E3-9099-C40C66FF867C}">
                  <a14:compatExt spid="_x0000_s497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97676" name="Check Box 12" hidden="1">
              <a:extLst>
                <a:ext uri="{63B3BB69-23CF-44E3-9099-C40C66FF867C}">
                  <a14:compatExt spid="_x0000_s49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97677" name="Check Box 13" hidden="1">
              <a:extLst>
                <a:ext uri="{63B3BB69-23CF-44E3-9099-C40C66FF867C}">
                  <a14:compatExt spid="_x0000_s49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97678" name="Check Box 14" hidden="1">
              <a:extLst>
                <a:ext uri="{63B3BB69-23CF-44E3-9099-C40C66FF867C}">
                  <a14:compatExt spid="_x0000_s49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97679" name="Check Box 15" hidden="1">
              <a:extLst>
                <a:ext uri="{63B3BB69-23CF-44E3-9099-C40C66FF867C}">
                  <a14:compatExt spid="_x0000_s49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97680" name="Check Box 16" hidden="1">
              <a:extLst>
                <a:ext uri="{63B3BB69-23CF-44E3-9099-C40C66FF867C}">
                  <a14:compatExt spid="_x0000_s49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3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98689" name="Check Box 1" hidden="1">
              <a:extLst>
                <a:ext uri="{63B3BB69-23CF-44E3-9099-C40C66FF867C}">
                  <a14:compatExt spid="_x0000_s49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98690" name="Check Box 2" hidden="1">
              <a:extLst>
                <a:ext uri="{63B3BB69-23CF-44E3-9099-C40C66FF867C}">
                  <a14:compatExt spid="_x0000_s49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98691" name="Check Box 3" hidden="1">
              <a:extLst>
                <a:ext uri="{63B3BB69-23CF-44E3-9099-C40C66FF867C}">
                  <a14:compatExt spid="_x0000_s49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98692" name="Check Box 4" hidden="1">
              <a:extLst>
                <a:ext uri="{63B3BB69-23CF-44E3-9099-C40C66FF867C}">
                  <a14:compatExt spid="_x0000_s49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98693" name="Check Box 5" hidden="1">
              <a:extLst>
                <a:ext uri="{63B3BB69-23CF-44E3-9099-C40C66FF867C}">
                  <a14:compatExt spid="_x0000_s49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98694" name="Check Box 6" hidden="1">
              <a:extLst>
                <a:ext uri="{63B3BB69-23CF-44E3-9099-C40C66FF867C}">
                  <a14:compatExt spid="_x0000_s498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98695" name="Check Box 7" hidden="1">
              <a:extLst>
                <a:ext uri="{63B3BB69-23CF-44E3-9099-C40C66FF867C}">
                  <a14:compatExt spid="_x0000_s498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98696" name="Check Box 8" hidden="1">
              <a:extLst>
                <a:ext uri="{63B3BB69-23CF-44E3-9099-C40C66FF867C}">
                  <a14:compatExt spid="_x0000_s49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98697" name="Check Box 9" hidden="1">
              <a:extLst>
                <a:ext uri="{63B3BB69-23CF-44E3-9099-C40C66FF867C}">
                  <a14:compatExt spid="_x0000_s498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98698" name="Check Box 10" hidden="1">
              <a:extLst>
                <a:ext uri="{63B3BB69-23CF-44E3-9099-C40C66FF867C}">
                  <a14:compatExt spid="_x0000_s498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98699" name="Check Box 11" hidden="1">
              <a:extLst>
                <a:ext uri="{63B3BB69-23CF-44E3-9099-C40C66FF867C}">
                  <a14:compatExt spid="_x0000_s498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98700" name="Check Box 12" hidden="1">
              <a:extLst>
                <a:ext uri="{63B3BB69-23CF-44E3-9099-C40C66FF867C}">
                  <a14:compatExt spid="_x0000_s498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98701" name="Check Box 13" hidden="1">
              <a:extLst>
                <a:ext uri="{63B3BB69-23CF-44E3-9099-C40C66FF867C}">
                  <a14:compatExt spid="_x0000_s498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98702" name="Check Box 14" hidden="1">
              <a:extLst>
                <a:ext uri="{63B3BB69-23CF-44E3-9099-C40C66FF867C}">
                  <a14:compatExt spid="_x0000_s498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98703" name="Check Box 15" hidden="1">
              <a:extLst>
                <a:ext uri="{63B3BB69-23CF-44E3-9099-C40C66FF867C}">
                  <a14:compatExt spid="_x0000_s49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98704" name="Check Box 16" hidden="1">
              <a:extLst>
                <a:ext uri="{63B3BB69-23CF-44E3-9099-C40C66FF867C}">
                  <a14:compatExt spid="_x0000_s498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3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99713" name="Check Box 1" hidden="1">
              <a:extLst>
                <a:ext uri="{63B3BB69-23CF-44E3-9099-C40C66FF867C}">
                  <a14:compatExt spid="_x0000_s499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99714" name="Check Box 2" hidden="1">
              <a:extLst>
                <a:ext uri="{63B3BB69-23CF-44E3-9099-C40C66FF867C}">
                  <a14:compatExt spid="_x0000_s49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99715" name="Check Box 3" hidden="1">
              <a:extLst>
                <a:ext uri="{63B3BB69-23CF-44E3-9099-C40C66FF867C}">
                  <a14:compatExt spid="_x0000_s49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99716" name="Check Box 4" hidden="1">
              <a:extLst>
                <a:ext uri="{63B3BB69-23CF-44E3-9099-C40C66FF867C}">
                  <a14:compatExt spid="_x0000_s499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99717" name="Check Box 5" hidden="1">
              <a:extLst>
                <a:ext uri="{63B3BB69-23CF-44E3-9099-C40C66FF867C}">
                  <a14:compatExt spid="_x0000_s499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99718" name="Check Box 6" hidden="1">
              <a:extLst>
                <a:ext uri="{63B3BB69-23CF-44E3-9099-C40C66FF867C}">
                  <a14:compatExt spid="_x0000_s499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99719" name="Check Box 7" hidden="1">
              <a:extLst>
                <a:ext uri="{63B3BB69-23CF-44E3-9099-C40C66FF867C}">
                  <a14:compatExt spid="_x0000_s499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99720" name="Check Box 8" hidden="1">
              <a:extLst>
                <a:ext uri="{63B3BB69-23CF-44E3-9099-C40C66FF867C}">
                  <a14:compatExt spid="_x0000_s499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99721" name="Check Box 9" hidden="1">
              <a:extLst>
                <a:ext uri="{63B3BB69-23CF-44E3-9099-C40C66FF867C}">
                  <a14:compatExt spid="_x0000_s499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99722" name="Check Box 10" hidden="1">
              <a:extLst>
                <a:ext uri="{63B3BB69-23CF-44E3-9099-C40C66FF867C}">
                  <a14:compatExt spid="_x0000_s499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99723" name="Check Box 11" hidden="1">
              <a:extLst>
                <a:ext uri="{63B3BB69-23CF-44E3-9099-C40C66FF867C}">
                  <a14:compatExt spid="_x0000_s499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99724" name="Check Box 12" hidden="1">
              <a:extLst>
                <a:ext uri="{63B3BB69-23CF-44E3-9099-C40C66FF867C}">
                  <a14:compatExt spid="_x0000_s49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99725" name="Check Box 13" hidden="1">
              <a:extLst>
                <a:ext uri="{63B3BB69-23CF-44E3-9099-C40C66FF867C}">
                  <a14:compatExt spid="_x0000_s499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99726" name="Check Box 14" hidden="1">
              <a:extLst>
                <a:ext uri="{63B3BB69-23CF-44E3-9099-C40C66FF867C}">
                  <a14:compatExt spid="_x0000_s49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99727" name="Check Box 15" hidden="1">
              <a:extLst>
                <a:ext uri="{63B3BB69-23CF-44E3-9099-C40C66FF867C}">
                  <a14:compatExt spid="_x0000_s499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99728" name="Check Box 16" hidden="1">
              <a:extLst>
                <a:ext uri="{63B3BB69-23CF-44E3-9099-C40C66FF867C}">
                  <a14:compatExt spid="_x0000_s499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3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00737" name="Check Box 1" hidden="1">
              <a:extLst>
                <a:ext uri="{63B3BB69-23CF-44E3-9099-C40C66FF867C}">
                  <a14:compatExt spid="_x0000_s50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00738" name="Check Box 2" hidden="1">
              <a:extLst>
                <a:ext uri="{63B3BB69-23CF-44E3-9099-C40C66FF867C}">
                  <a14:compatExt spid="_x0000_s500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00739" name="Check Box 3" hidden="1">
              <a:extLst>
                <a:ext uri="{63B3BB69-23CF-44E3-9099-C40C66FF867C}">
                  <a14:compatExt spid="_x0000_s500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00740" name="Check Box 4" hidden="1">
              <a:extLst>
                <a:ext uri="{63B3BB69-23CF-44E3-9099-C40C66FF867C}">
                  <a14:compatExt spid="_x0000_s50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00741" name="Check Box 5" hidden="1">
              <a:extLst>
                <a:ext uri="{63B3BB69-23CF-44E3-9099-C40C66FF867C}">
                  <a14:compatExt spid="_x0000_s50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00742" name="Check Box 6" hidden="1">
              <a:extLst>
                <a:ext uri="{63B3BB69-23CF-44E3-9099-C40C66FF867C}">
                  <a14:compatExt spid="_x0000_s50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00743" name="Check Box 7" hidden="1">
              <a:extLst>
                <a:ext uri="{63B3BB69-23CF-44E3-9099-C40C66FF867C}">
                  <a14:compatExt spid="_x0000_s50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00744" name="Check Box 8" hidden="1">
              <a:extLst>
                <a:ext uri="{63B3BB69-23CF-44E3-9099-C40C66FF867C}">
                  <a14:compatExt spid="_x0000_s50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00745" name="Check Box 9" hidden="1">
              <a:extLst>
                <a:ext uri="{63B3BB69-23CF-44E3-9099-C40C66FF867C}">
                  <a14:compatExt spid="_x0000_s50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00746" name="Check Box 10" hidden="1">
              <a:extLst>
                <a:ext uri="{63B3BB69-23CF-44E3-9099-C40C66FF867C}">
                  <a14:compatExt spid="_x0000_s500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00747" name="Check Box 11" hidden="1">
              <a:extLst>
                <a:ext uri="{63B3BB69-23CF-44E3-9099-C40C66FF867C}">
                  <a14:compatExt spid="_x0000_s500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00748" name="Check Box 12" hidden="1">
              <a:extLst>
                <a:ext uri="{63B3BB69-23CF-44E3-9099-C40C66FF867C}">
                  <a14:compatExt spid="_x0000_s500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00749" name="Check Box 13" hidden="1">
              <a:extLst>
                <a:ext uri="{63B3BB69-23CF-44E3-9099-C40C66FF867C}">
                  <a14:compatExt spid="_x0000_s50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00750" name="Check Box 14" hidden="1">
              <a:extLst>
                <a:ext uri="{63B3BB69-23CF-44E3-9099-C40C66FF867C}">
                  <a14:compatExt spid="_x0000_s50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00751" name="Check Box 15" hidden="1">
              <a:extLst>
                <a:ext uri="{63B3BB69-23CF-44E3-9099-C40C66FF867C}">
                  <a14:compatExt spid="_x0000_s50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00752" name="Check Box 16" hidden="1">
              <a:extLst>
                <a:ext uri="{63B3BB69-23CF-44E3-9099-C40C66FF867C}">
                  <a14:compatExt spid="_x0000_s500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3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01761" name="Check Box 1" hidden="1">
              <a:extLst>
                <a:ext uri="{63B3BB69-23CF-44E3-9099-C40C66FF867C}">
                  <a14:compatExt spid="_x0000_s50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01762" name="Check Box 2" hidden="1">
              <a:extLst>
                <a:ext uri="{63B3BB69-23CF-44E3-9099-C40C66FF867C}">
                  <a14:compatExt spid="_x0000_s50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01763" name="Check Box 3" hidden="1">
              <a:extLst>
                <a:ext uri="{63B3BB69-23CF-44E3-9099-C40C66FF867C}">
                  <a14:compatExt spid="_x0000_s50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01764" name="Check Box 4" hidden="1">
              <a:extLst>
                <a:ext uri="{63B3BB69-23CF-44E3-9099-C40C66FF867C}">
                  <a14:compatExt spid="_x0000_s50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01765" name="Check Box 5" hidden="1">
              <a:extLst>
                <a:ext uri="{63B3BB69-23CF-44E3-9099-C40C66FF867C}">
                  <a14:compatExt spid="_x0000_s50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01766" name="Check Box 6" hidden="1">
              <a:extLst>
                <a:ext uri="{63B3BB69-23CF-44E3-9099-C40C66FF867C}">
                  <a14:compatExt spid="_x0000_s50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01767" name="Check Box 7" hidden="1">
              <a:extLst>
                <a:ext uri="{63B3BB69-23CF-44E3-9099-C40C66FF867C}">
                  <a14:compatExt spid="_x0000_s50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01768" name="Check Box 8" hidden="1">
              <a:extLst>
                <a:ext uri="{63B3BB69-23CF-44E3-9099-C40C66FF867C}">
                  <a14:compatExt spid="_x0000_s50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01769" name="Check Box 9" hidden="1">
              <a:extLst>
                <a:ext uri="{63B3BB69-23CF-44E3-9099-C40C66FF867C}">
                  <a14:compatExt spid="_x0000_s50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01770" name="Check Box 10" hidden="1">
              <a:extLst>
                <a:ext uri="{63B3BB69-23CF-44E3-9099-C40C66FF867C}">
                  <a14:compatExt spid="_x0000_s50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01771" name="Check Box 11" hidden="1">
              <a:extLst>
                <a:ext uri="{63B3BB69-23CF-44E3-9099-C40C66FF867C}">
                  <a14:compatExt spid="_x0000_s50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01772" name="Check Box 12" hidden="1">
              <a:extLst>
                <a:ext uri="{63B3BB69-23CF-44E3-9099-C40C66FF867C}">
                  <a14:compatExt spid="_x0000_s50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01773" name="Check Box 13" hidden="1">
              <a:extLst>
                <a:ext uri="{63B3BB69-23CF-44E3-9099-C40C66FF867C}">
                  <a14:compatExt spid="_x0000_s50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01774" name="Check Box 14" hidden="1">
              <a:extLst>
                <a:ext uri="{63B3BB69-23CF-44E3-9099-C40C66FF867C}">
                  <a14:compatExt spid="_x0000_s50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01775" name="Check Box 15" hidden="1">
              <a:extLst>
                <a:ext uri="{63B3BB69-23CF-44E3-9099-C40C66FF867C}">
                  <a14:compatExt spid="_x0000_s50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01776" name="Check Box 16" hidden="1">
              <a:extLst>
                <a:ext uri="{63B3BB69-23CF-44E3-9099-C40C66FF867C}">
                  <a14:compatExt spid="_x0000_s50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3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02785" name="Check Box 1" hidden="1">
              <a:extLst>
                <a:ext uri="{63B3BB69-23CF-44E3-9099-C40C66FF867C}">
                  <a14:compatExt spid="_x0000_s50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02786" name="Check Box 2" hidden="1">
              <a:extLst>
                <a:ext uri="{63B3BB69-23CF-44E3-9099-C40C66FF867C}">
                  <a14:compatExt spid="_x0000_s50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02787" name="Check Box 3" hidden="1">
              <a:extLst>
                <a:ext uri="{63B3BB69-23CF-44E3-9099-C40C66FF867C}">
                  <a14:compatExt spid="_x0000_s50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02788" name="Check Box 4" hidden="1">
              <a:extLst>
                <a:ext uri="{63B3BB69-23CF-44E3-9099-C40C66FF867C}">
                  <a14:compatExt spid="_x0000_s50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02789" name="Check Box 5" hidden="1">
              <a:extLst>
                <a:ext uri="{63B3BB69-23CF-44E3-9099-C40C66FF867C}">
                  <a14:compatExt spid="_x0000_s50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02790" name="Check Box 6" hidden="1">
              <a:extLst>
                <a:ext uri="{63B3BB69-23CF-44E3-9099-C40C66FF867C}">
                  <a14:compatExt spid="_x0000_s50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02791" name="Check Box 7" hidden="1">
              <a:extLst>
                <a:ext uri="{63B3BB69-23CF-44E3-9099-C40C66FF867C}">
                  <a14:compatExt spid="_x0000_s50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02792" name="Check Box 8" hidden="1">
              <a:extLst>
                <a:ext uri="{63B3BB69-23CF-44E3-9099-C40C66FF867C}">
                  <a14:compatExt spid="_x0000_s50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02793" name="Check Box 9" hidden="1">
              <a:extLst>
                <a:ext uri="{63B3BB69-23CF-44E3-9099-C40C66FF867C}">
                  <a14:compatExt spid="_x0000_s50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02794" name="Check Box 10" hidden="1">
              <a:extLst>
                <a:ext uri="{63B3BB69-23CF-44E3-9099-C40C66FF867C}">
                  <a14:compatExt spid="_x0000_s50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02795" name="Check Box 11" hidden="1">
              <a:extLst>
                <a:ext uri="{63B3BB69-23CF-44E3-9099-C40C66FF867C}">
                  <a14:compatExt spid="_x0000_s50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02796" name="Check Box 12" hidden="1">
              <a:extLst>
                <a:ext uri="{63B3BB69-23CF-44E3-9099-C40C66FF867C}">
                  <a14:compatExt spid="_x0000_s50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02797" name="Check Box 13" hidden="1">
              <a:extLst>
                <a:ext uri="{63B3BB69-23CF-44E3-9099-C40C66FF867C}">
                  <a14:compatExt spid="_x0000_s502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02798" name="Check Box 14" hidden="1">
              <a:extLst>
                <a:ext uri="{63B3BB69-23CF-44E3-9099-C40C66FF867C}">
                  <a14:compatExt spid="_x0000_s502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02799" name="Check Box 15" hidden="1">
              <a:extLst>
                <a:ext uri="{63B3BB69-23CF-44E3-9099-C40C66FF867C}">
                  <a14:compatExt spid="_x0000_s502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02800" name="Check Box 16" hidden="1">
              <a:extLst>
                <a:ext uri="{63B3BB69-23CF-44E3-9099-C40C66FF867C}">
                  <a14:compatExt spid="_x0000_s502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3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03809" name="Check Box 1" hidden="1">
              <a:extLst>
                <a:ext uri="{63B3BB69-23CF-44E3-9099-C40C66FF867C}">
                  <a14:compatExt spid="_x0000_s503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03810" name="Check Box 2" hidden="1">
              <a:extLst>
                <a:ext uri="{63B3BB69-23CF-44E3-9099-C40C66FF867C}">
                  <a14:compatExt spid="_x0000_s503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03811" name="Check Box 3" hidden="1">
              <a:extLst>
                <a:ext uri="{63B3BB69-23CF-44E3-9099-C40C66FF867C}">
                  <a14:compatExt spid="_x0000_s503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03812" name="Check Box 4" hidden="1">
              <a:extLst>
                <a:ext uri="{63B3BB69-23CF-44E3-9099-C40C66FF867C}">
                  <a14:compatExt spid="_x0000_s503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03813" name="Check Box 5" hidden="1">
              <a:extLst>
                <a:ext uri="{63B3BB69-23CF-44E3-9099-C40C66FF867C}">
                  <a14:compatExt spid="_x0000_s503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03814" name="Check Box 6" hidden="1">
              <a:extLst>
                <a:ext uri="{63B3BB69-23CF-44E3-9099-C40C66FF867C}">
                  <a14:compatExt spid="_x0000_s503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03815" name="Check Box 7" hidden="1">
              <a:extLst>
                <a:ext uri="{63B3BB69-23CF-44E3-9099-C40C66FF867C}">
                  <a14:compatExt spid="_x0000_s503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03816" name="Check Box 8" hidden="1">
              <a:extLst>
                <a:ext uri="{63B3BB69-23CF-44E3-9099-C40C66FF867C}">
                  <a14:compatExt spid="_x0000_s503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03817" name="Check Box 9" hidden="1">
              <a:extLst>
                <a:ext uri="{63B3BB69-23CF-44E3-9099-C40C66FF867C}">
                  <a14:compatExt spid="_x0000_s503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03818" name="Check Box 10" hidden="1">
              <a:extLst>
                <a:ext uri="{63B3BB69-23CF-44E3-9099-C40C66FF867C}">
                  <a14:compatExt spid="_x0000_s503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03819" name="Check Box 11" hidden="1">
              <a:extLst>
                <a:ext uri="{63B3BB69-23CF-44E3-9099-C40C66FF867C}">
                  <a14:compatExt spid="_x0000_s50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03820" name="Check Box 12" hidden="1">
              <a:extLst>
                <a:ext uri="{63B3BB69-23CF-44E3-9099-C40C66FF867C}">
                  <a14:compatExt spid="_x0000_s50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03821" name="Check Box 13" hidden="1">
              <a:extLst>
                <a:ext uri="{63B3BB69-23CF-44E3-9099-C40C66FF867C}">
                  <a14:compatExt spid="_x0000_s50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03822" name="Check Box 14" hidden="1">
              <a:extLst>
                <a:ext uri="{63B3BB69-23CF-44E3-9099-C40C66FF867C}">
                  <a14:compatExt spid="_x0000_s503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03823" name="Check Box 15" hidden="1">
              <a:extLst>
                <a:ext uri="{63B3BB69-23CF-44E3-9099-C40C66FF867C}">
                  <a14:compatExt spid="_x0000_s503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03824" name="Check Box 16" hidden="1">
              <a:extLst>
                <a:ext uri="{63B3BB69-23CF-44E3-9099-C40C66FF867C}">
                  <a14:compatExt spid="_x0000_s503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3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04833" name="Check Box 1" hidden="1">
              <a:extLst>
                <a:ext uri="{63B3BB69-23CF-44E3-9099-C40C66FF867C}">
                  <a14:compatExt spid="_x0000_s50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04834" name="Check Box 2" hidden="1">
              <a:extLst>
                <a:ext uri="{63B3BB69-23CF-44E3-9099-C40C66FF867C}">
                  <a14:compatExt spid="_x0000_s504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04835" name="Check Box 3" hidden="1">
              <a:extLst>
                <a:ext uri="{63B3BB69-23CF-44E3-9099-C40C66FF867C}">
                  <a14:compatExt spid="_x0000_s504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04836" name="Check Box 4" hidden="1">
              <a:extLst>
                <a:ext uri="{63B3BB69-23CF-44E3-9099-C40C66FF867C}">
                  <a14:compatExt spid="_x0000_s504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04837" name="Check Box 5" hidden="1">
              <a:extLst>
                <a:ext uri="{63B3BB69-23CF-44E3-9099-C40C66FF867C}">
                  <a14:compatExt spid="_x0000_s50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04838" name="Check Box 6" hidden="1">
              <a:extLst>
                <a:ext uri="{63B3BB69-23CF-44E3-9099-C40C66FF867C}">
                  <a14:compatExt spid="_x0000_s504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04839" name="Check Box 7" hidden="1">
              <a:extLst>
                <a:ext uri="{63B3BB69-23CF-44E3-9099-C40C66FF867C}">
                  <a14:compatExt spid="_x0000_s50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04840" name="Check Box 8" hidden="1">
              <a:extLst>
                <a:ext uri="{63B3BB69-23CF-44E3-9099-C40C66FF867C}">
                  <a14:compatExt spid="_x0000_s504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04841" name="Check Box 9" hidden="1">
              <a:extLst>
                <a:ext uri="{63B3BB69-23CF-44E3-9099-C40C66FF867C}">
                  <a14:compatExt spid="_x0000_s50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04842" name="Check Box 10" hidden="1">
              <a:extLst>
                <a:ext uri="{63B3BB69-23CF-44E3-9099-C40C66FF867C}">
                  <a14:compatExt spid="_x0000_s504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04843" name="Check Box 11" hidden="1">
              <a:extLst>
                <a:ext uri="{63B3BB69-23CF-44E3-9099-C40C66FF867C}">
                  <a14:compatExt spid="_x0000_s50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04844" name="Check Box 12" hidden="1">
              <a:extLst>
                <a:ext uri="{63B3BB69-23CF-44E3-9099-C40C66FF867C}">
                  <a14:compatExt spid="_x0000_s504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04845" name="Check Box 13" hidden="1">
              <a:extLst>
                <a:ext uri="{63B3BB69-23CF-44E3-9099-C40C66FF867C}">
                  <a14:compatExt spid="_x0000_s50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04846" name="Check Box 14" hidden="1">
              <a:extLst>
                <a:ext uri="{63B3BB69-23CF-44E3-9099-C40C66FF867C}">
                  <a14:compatExt spid="_x0000_s504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04847" name="Check Box 15" hidden="1">
              <a:extLst>
                <a:ext uri="{63B3BB69-23CF-44E3-9099-C40C66FF867C}">
                  <a14:compatExt spid="_x0000_s504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04848" name="Check Box 16" hidden="1">
              <a:extLst>
                <a:ext uri="{63B3BB69-23CF-44E3-9099-C40C66FF867C}">
                  <a14:compatExt spid="_x0000_s50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3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05857" name="Check Box 1" hidden="1">
              <a:extLst>
                <a:ext uri="{63B3BB69-23CF-44E3-9099-C40C66FF867C}">
                  <a14:compatExt spid="_x0000_s505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05858" name="Check Box 2" hidden="1">
              <a:extLst>
                <a:ext uri="{63B3BB69-23CF-44E3-9099-C40C66FF867C}">
                  <a14:compatExt spid="_x0000_s505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05859" name="Check Box 3" hidden="1">
              <a:extLst>
                <a:ext uri="{63B3BB69-23CF-44E3-9099-C40C66FF867C}">
                  <a14:compatExt spid="_x0000_s505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05860" name="Check Box 4" hidden="1">
              <a:extLst>
                <a:ext uri="{63B3BB69-23CF-44E3-9099-C40C66FF867C}">
                  <a14:compatExt spid="_x0000_s50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05861" name="Check Box 5" hidden="1">
              <a:extLst>
                <a:ext uri="{63B3BB69-23CF-44E3-9099-C40C66FF867C}">
                  <a14:compatExt spid="_x0000_s505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05862" name="Check Box 6" hidden="1">
              <a:extLst>
                <a:ext uri="{63B3BB69-23CF-44E3-9099-C40C66FF867C}">
                  <a14:compatExt spid="_x0000_s505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05863" name="Check Box 7" hidden="1">
              <a:extLst>
                <a:ext uri="{63B3BB69-23CF-44E3-9099-C40C66FF867C}">
                  <a14:compatExt spid="_x0000_s505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05864" name="Check Box 8" hidden="1">
              <a:extLst>
                <a:ext uri="{63B3BB69-23CF-44E3-9099-C40C66FF867C}">
                  <a14:compatExt spid="_x0000_s505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05865" name="Check Box 9" hidden="1">
              <a:extLst>
                <a:ext uri="{63B3BB69-23CF-44E3-9099-C40C66FF867C}">
                  <a14:compatExt spid="_x0000_s505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05866" name="Check Box 10" hidden="1">
              <a:extLst>
                <a:ext uri="{63B3BB69-23CF-44E3-9099-C40C66FF867C}">
                  <a14:compatExt spid="_x0000_s505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05867" name="Check Box 11" hidden="1">
              <a:extLst>
                <a:ext uri="{63B3BB69-23CF-44E3-9099-C40C66FF867C}">
                  <a14:compatExt spid="_x0000_s505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05868" name="Check Box 12" hidden="1">
              <a:extLst>
                <a:ext uri="{63B3BB69-23CF-44E3-9099-C40C66FF867C}">
                  <a14:compatExt spid="_x0000_s505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05869" name="Check Box 13" hidden="1">
              <a:extLst>
                <a:ext uri="{63B3BB69-23CF-44E3-9099-C40C66FF867C}">
                  <a14:compatExt spid="_x0000_s505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05870" name="Check Box 14" hidden="1">
              <a:extLst>
                <a:ext uri="{63B3BB69-23CF-44E3-9099-C40C66FF867C}">
                  <a14:compatExt spid="_x0000_s505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05871" name="Check Box 15" hidden="1">
              <a:extLst>
                <a:ext uri="{63B3BB69-23CF-44E3-9099-C40C66FF867C}">
                  <a14:compatExt spid="_x0000_s505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05872" name="Check Box 16" hidden="1">
              <a:extLst>
                <a:ext uri="{63B3BB69-23CF-44E3-9099-C40C66FF867C}">
                  <a14:compatExt spid="_x0000_s505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3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06881" name="Check Box 1" hidden="1">
              <a:extLst>
                <a:ext uri="{63B3BB69-23CF-44E3-9099-C40C66FF867C}">
                  <a14:compatExt spid="_x0000_s506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06882" name="Check Box 2" hidden="1">
              <a:extLst>
                <a:ext uri="{63B3BB69-23CF-44E3-9099-C40C66FF867C}">
                  <a14:compatExt spid="_x0000_s506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06883" name="Check Box 3" hidden="1">
              <a:extLst>
                <a:ext uri="{63B3BB69-23CF-44E3-9099-C40C66FF867C}">
                  <a14:compatExt spid="_x0000_s506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06884" name="Check Box 4" hidden="1">
              <a:extLst>
                <a:ext uri="{63B3BB69-23CF-44E3-9099-C40C66FF867C}">
                  <a14:compatExt spid="_x0000_s506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06885" name="Check Box 5" hidden="1">
              <a:extLst>
                <a:ext uri="{63B3BB69-23CF-44E3-9099-C40C66FF867C}">
                  <a14:compatExt spid="_x0000_s506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06886" name="Check Box 6" hidden="1">
              <a:extLst>
                <a:ext uri="{63B3BB69-23CF-44E3-9099-C40C66FF867C}">
                  <a14:compatExt spid="_x0000_s506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06887" name="Check Box 7" hidden="1">
              <a:extLst>
                <a:ext uri="{63B3BB69-23CF-44E3-9099-C40C66FF867C}">
                  <a14:compatExt spid="_x0000_s506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06888" name="Check Box 8" hidden="1">
              <a:extLst>
                <a:ext uri="{63B3BB69-23CF-44E3-9099-C40C66FF867C}">
                  <a14:compatExt spid="_x0000_s506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06889" name="Check Box 9" hidden="1">
              <a:extLst>
                <a:ext uri="{63B3BB69-23CF-44E3-9099-C40C66FF867C}">
                  <a14:compatExt spid="_x0000_s506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06890" name="Check Box 10" hidden="1">
              <a:extLst>
                <a:ext uri="{63B3BB69-23CF-44E3-9099-C40C66FF867C}">
                  <a14:compatExt spid="_x0000_s506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06891" name="Check Box 11" hidden="1">
              <a:extLst>
                <a:ext uri="{63B3BB69-23CF-44E3-9099-C40C66FF867C}">
                  <a14:compatExt spid="_x0000_s506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06892" name="Check Box 12" hidden="1">
              <a:extLst>
                <a:ext uri="{63B3BB69-23CF-44E3-9099-C40C66FF867C}">
                  <a14:compatExt spid="_x0000_s506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06893" name="Check Box 13" hidden="1">
              <a:extLst>
                <a:ext uri="{63B3BB69-23CF-44E3-9099-C40C66FF867C}">
                  <a14:compatExt spid="_x0000_s506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06894" name="Check Box 14" hidden="1">
              <a:extLst>
                <a:ext uri="{63B3BB69-23CF-44E3-9099-C40C66FF867C}">
                  <a14:compatExt spid="_x0000_s506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06895" name="Check Box 15" hidden="1">
              <a:extLst>
                <a:ext uri="{63B3BB69-23CF-44E3-9099-C40C66FF867C}">
                  <a14:compatExt spid="_x0000_s506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06896" name="Check Box 16" hidden="1">
              <a:extLst>
                <a:ext uri="{63B3BB69-23CF-44E3-9099-C40C66FF867C}">
                  <a14:compatExt spid="_x0000_s506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70017" name="Check Box 1" hidden="1">
              <a:extLst>
                <a:ext uri="{63B3BB69-23CF-44E3-9099-C40C66FF867C}">
                  <a14:compatExt spid="_x0000_s470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70018" name="Check Box 2" hidden="1">
              <a:extLst>
                <a:ext uri="{63B3BB69-23CF-44E3-9099-C40C66FF867C}">
                  <a14:compatExt spid="_x0000_s470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70019" name="Check Box 3" hidden="1">
              <a:extLst>
                <a:ext uri="{63B3BB69-23CF-44E3-9099-C40C66FF867C}">
                  <a14:compatExt spid="_x0000_s470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70020" name="Check Box 4" hidden="1">
              <a:extLst>
                <a:ext uri="{63B3BB69-23CF-44E3-9099-C40C66FF867C}">
                  <a14:compatExt spid="_x0000_s470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70021" name="Check Box 5" hidden="1">
              <a:extLst>
                <a:ext uri="{63B3BB69-23CF-44E3-9099-C40C66FF867C}">
                  <a14:compatExt spid="_x0000_s470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70022" name="Check Box 6" hidden="1">
              <a:extLst>
                <a:ext uri="{63B3BB69-23CF-44E3-9099-C40C66FF867C}">
                  <a14:compatExt spid="_x0000_s470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70023" name="Check Box 7" hidden="1">
              <a:extLst>
                <a:ext uri="{63B3BB69-23CF-44E3-9099-C40C66FF867C}">
                  <a14:compatExt spid="_x0000_s470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70024" name="Check Box 8" hidden="1">
              <a:extLst>
                <a:ext uri="{63B3BB69-23CF-44E3-9099-C40C66FF867C}">
                  <a14:compatExt spid="_x0000_s470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70025" name="Check Box 9" hidden="1">
              <a:extLst>
                <a:ext uri="{63B3BB69-23CF-44E3-9099-C40C66FF867C}">
                  <a14:compatExt spid="_x0000_s470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70026" name="Check Box 10" hidden="1">
              <a:extLst>
                <a:ext uri="{63B3BB69-23CF-44E3-9099-C40C66FF867C}">
                  <a14:compatExt spid="_x0000_s470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70027" name="Check Box 11" hidden="1">
              <a:extLst>
                <a:ext uri="{63B3BB69-23CF-44E3-9099-C40C66FF867C}">
                  <a14:compatExt spid="_x0000_s470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70028" name="Check Box 12" hidden="1">
              <a:extLst>
                <a:ext uri="{63B3BB69-23CF-44E3-9099-C40C66FF867C}">
                  <a14:compatExt spid="_x0000_s470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70029" name="Check Box 13" hidden="1">
              <a:extLst>
                <a:ext uri="{63B3BB69-23CF-44E3-9099-C40C66FF867C}">
                  <a14:compatExt spid="_x0000_s470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70030" name="Check Box 14" hidden="1">
              <a:extLst>
                <a:ext uri="{63B3BB69-23CF-44E3-9099-C40C66FF867C}">
                  <a14:compatExt spid="_x0000_s470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70031" name="Check Box 15" hidden="1">
              <a:extLst>
                <a:ext uri="{63B3BB69-23CF-44E3-9099-C40C66FF867C}">
                  <a14:compatExt spid="_x0000_s470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70032" name="Check Box 16" hidden="1">
              <a:extLst>
                <a:ext uri="{63B3BB69-23CF-44E3-9099-C40C66FF867C}">
                  <a14:compatExt spid="_x0000_s470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4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07905" name="Check Box 1" hidden="1">
              <a:extLst>
                <a:ext uri="{63B3BB69-23CF-44E3-9099-C40C66FF867C}">
                  <a14:compatExt spid="_x0000_s507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07906" name="Check Box 2" hidden="1">
              <a:extLst>
                <a:ext uri="{63B3BB69-23CF-44E3-9099-C40C66FF867C}">
                  <a14:compatExt spid="_x0000_s507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07907" name="Check Box 3" hidden="1">
              <a:extLst>
                <a:ext uri="{63B3BB69-23CF-44E3-9099-C40C66FF867C}">
                  <a14:compatExt spid="_x0000_s507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07908" name="Check Box 4" hidden="1">
              <a:extLst>
                <a:ext uri="{63B3BB69-23CF-44E3-9099-C40C66FF867C}">
                  <a14:compatExt spid="_x0000_s507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07909" name="Check Box 5" hidden="1">
              <a:extLst>
                <a:ext uri="{63B3BB69-23CF-44E3-9099-C40C66FF867C}">
                  <a14:compatExt spid="_x0000_s507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07910" name="Check Box 6" hidden="1">
              <a:extLst>
                <a:ext uri="{63B3BB69-23CF-44E3-9099-C40C66FF867C}">
                  <a14:compatExt spid="_x0000_s507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07911" name="Check Box 7" hidden="1">
              <a:extLst>
                <a:ext uri="{63B3BB69-23CF-44E3-9099-C40C66FF867C}">
                  <a14:compatExt spid="_x0000_s507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07912" name="Check Box 8" hidden="1">
              <a:extLst>
                <a:ext uri="{63B3BB69-23CF-44E3-9099-C40C66FF867C}">
                  <a14:compatExt spid="_x0000_s507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07913" name="Check Box 9" hidden="1">
              <a:extLst>
                <a:ext uri="{63B3BB69-23CF-44E3-9099-C40C66FF867C}">
                  <a14:compatExt spid="_x0000_s507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07914" name="Check Box 10" hidden="1">
              <a:extLst>
                <a:ext uri="{63B3BB69-23CF-44E3-9099-C40C66FF867C}">
                  <a14:compatExt spid="_x0000_s507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07915" name="Check Box 11" hidden="1">
              <a:extLst>
                <a:ext uri="{63B3BB69-23CF-44E3-9099-C40C66FF867C}">
                  <a14:compatExt spid="_x0000_s507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07916" name="Check Box 12" hidden="1">
              <a:extLst>
                <a:ext uri="{63B3BB69-23CF-44E3-9099-C40C66FF867C}">
                  <a14:compatExt spid="_x0000_s507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07917" name="Check Box 13" hidden="1">
              <a:extLst>
                <a:ext uri="{63B3BB69-23CF-44E3-9099-C40C66FF867C}">
                  <a14:compatExt spid="_x0000_s507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07918" name="Check Box 14" hidden="1">
              <a:extLst>
                <a:ext uri="{63B3BB69-23CF-44E3-9099-C40C66FF867C}">
                  <a14:compatExt spid="_x0000_s507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07919" name="Check Box 15" hidden="1">
              <a:extLst>
                <a:ext uri="{63B3BB69-23CF-44E3-9099-C40C66FF867C}">
                  <a14:compatExt spid="_x0000_s507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07920" name="Check Box 16" hidden="1">
              <a:extLst>
                <a:ext uri="{63B3BB69-23CF-44E3-9099-C40C66FF867C}">
                  <a14:compatExt spid="_x0000_s507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4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08929" name="Check Box 1" hidden="1">
              <a:extLst>
                <a:ext uri="{63B3BB69-23CF-44E3-9099-C40C66FF867C}">
                  <a14:compatExt spid="_x0000_s508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08930" name="Check Box 2" hidden="1">
              <a:extLst>
                <a:ext uri="{63B3BB69-23CF-44E3-9099-C40C66FF867C}">
                  <a14:compatExt spid="_x0000_s508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08931" name="Check Box 3" hidden="1">
              <a:extLst>
                <a:ext uri="{63B3BB69-23CF-44E3-9099-C40C66FF867C}">
                  <a14:compatExt spid="_x0000_s50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08932" name="Check Box 4" hidden="1">
              <a:extLst>
                <a:ext uri="{63B3BB69-23CF-44E3-9099-C40C66FF867C}">
                  <a14:compatExt spid="_x0000_s508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08933" name="Check Box 5" hidden="1">
              <a:extLst>
                <a:ext uri="{63B3BB69-23CF-44E3-9099-C40C66FF867C}">
                  <a14:compatExt spid="_x0000_s50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08934" name="Check Box 6" hidden="1">
              <a:extLst>
                <a:ext uri="{63B3BB69-23CF-44E3-9099-C40C66FF867C}">
                  <a14:compatExt spid="_x0000_s50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08935" name="Check Box 7" hidden="1">
              <a:extLst>
                <a:ext uri="{63B3BB69-23CF-44E3-9099-C40C66FF867C}">
                  <a14:compatExt spid="_x0000_s508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08936" name="Check Box 8" hidden="1">
              <a:extLst>
                <a:ext uri="{63B3BB69-23CF-44E3-9099-C40C66FF867C}">
                  <a14:compatExt spid="_x0000_s508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08937" name="Check Box 9" hidden="1">
              <a:extLst>
                <a:ext uri="{63B3BB69-23CF-44E3-9099-C40C66FF867C}">
                  <a14:compatExt spid="_x0000_s508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08938" name="Check Box 10" hidden="1">
              <a:extLst>
                <a:ext uri="{63B3BB69-23CF-44E3-9099-C40C66FF867C}">
                  <a14:compatExt spid="_x0000_s50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08939" name="Check Box 11" hidden="1">
              <a:extLst>
                <a:ext uri="{63B3BB69-23CF-44E3-9099-C40C66FF867C}">
                  <a14:compatExt spid="_x0000_s50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08940" name="Check Box 12" hidden="1">
              <a:extLst>
                <a:ext uri="{63B3BB69-23CF-44E3-9099-C40C66FF867C}">
                  <a14:compatExt spid="_x0000_s508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08941" name="Check Box 13" hidden="1">
              <a:extLst>
                <a:ext uri="{63B3BB69-23CF-44E3-9099-C40C66FF867C}">
                  <a14:compatExt spid="_x0000_s50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08942" name="Check Box 14" hidden="1">
              <a:extLst>
                <a:ext uri="{63B3BB69-23CF-44E3-9099-C40C66FF867C}">
                  <a14:compatExt spid="_x0000_s508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08943" name="Check Box 15" hidden="1">
              <a:extLst>
                <a:ext uri="{63B3BB69-23CF-44E3-9099-C40C66FF867C}">
                  <a14:compatExt spid="_x0000_s50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08944" name="Check Box 16" hidden="1">
              <a:extLst>
                <a:ext uri="{63B3BB69-23CF-44E3-9099-C40C66FF867C}">
                  <a14:compatExt spid="_x0000_s50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4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09953" name="Check Box 1" hidden="1">
              <a:extLst>
                <a:ext uri="{63B3BB69-23CF-44E3-9099-C40C66FF867C}">
                  <a14:compatExt spid="_x0000_s509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09954" name="Check Box 2" hidden="1">
              <a:extLst>
                <a:ext uri="{63B3BB69-23CF-44E3-9099-C40C66FF867C}">
                  <a14:compatExt spid="_x0000_s509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09955" name="Check Box 3" hidden="1">
              <a:extLst>
                <a:ext uri="{63B3BB69-23CF-44E3-9099-C40C66FF867C}">
                  <a14:compatExt spid="_x0000_s509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09956" name="Check Box 4" hidden="1">
              <a:extLst>
                <a:ext uri="{63B3BB69-23CF-44E3-9099-C40C66FF867C}">
                  <a14:compatExt spid="_x0000_s509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09957" name="Check Box 5" hidden="1">
              <a:extLst>
                <a:ext uri="{63B3BB69-23CF-44E3-9099-C40C66FF867C}">
                  <a14:compatExt spid="_x0000_s509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09958" name="Check Box 6" hidden="1">
              <a:extLst>
                <a:ext uri="{63B3BB69-23CF-44E3-9099-C40C66FF867C}">
                  <a14:compatExt spid="_x0000_s509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09959" name="Check Box 7" hidden="1">
              <a:extLst>
                <a:ext uri="{63B3BB69-23CF-44E3-9099-C40C66FF867C}">
                  <a14:compatExt spid="_x0000_s509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09960" name="Check Box 8" hidden="1">
              <a:extLst>
                <a:ext uri="{63B3BB69-23CF-44E3-9099-C40C66FF867C}">
                  <a14:compatExt spid="_x0000_s509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09961" name="Check Box 9" hidden="1">
              <a:extLst>
                <a:ext uri="{63B3BB69-23CF-44E3-9099-C40C66FF867C}">
                  <a14:compatExt spid="_x0000_s509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09962" name="Check Box 10" hidden="1">
              <a:extLst>
                <a:ext uri="{63B3BB69-23CF-44E3-9099-C40C66FF867C}">
                  <a14:compatExt spid="_x0000_s509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09963" name="Check Box 11" hidden="1">
              <a:extLst>
                <a:ext uri="{63B3BB69-23CF-44E3-9099-C40C66FF867C}">
                  <a14:compatExt spid="_x0000_s509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09964" name="Check Box 12" hidden="1">
              <a:extLst>
                <a:ext uri="{63B3BB69-23CF-44E3-9099-C40C66FF867C}">
                  <a14:compatExt spid="_x0000_s509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09965" name="Check Box 13" hidden="1">
              <a:extLst>
                <a:ext uri="{63B3BB69-23CF-44E3-9099-C40C66FF867C}">
                  <a14:compatExt spid="_x0000_s509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09966" name="Check Box 14" hidden="1">
              <a:extLst>
                <a:ext uri="{63B3BB69-23CF-44E3-9099-C40C66FF867C}">
                  <a14:compatExt spid="_x0000_s509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09967" name="Check Box 15" hidden="1">
              <a:extLst>
                <a:ext uri="{63B3BB69-23CF-44E3-9099-C40C66FF867C}">
                  <a14:compatExt spid="_x0000_s509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09968" name="Check Box 16" hidden="1">
              <a:extLst>
                <a:ext uri="{63B3BB69-23CF-44E3-9099-C40C66FF867C}">
                  <a14:compatExt spid="_x0000_s509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4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10977" name="Check Box 1" hidden="1">
              <a:extLst>
                <a:ext uri="{63B3BB69-23CF-44E3-9099-C40C66FF867C}">
                  <a14:compatExt spid="_x0000_s510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10978" name="Check Box 2" hidden="1">
              <a:extLst>
                <a:ext uri="{63B3BB69-23CF-44E3-9099-C40C66FF867C}">
                  <a14:compatExt spid="_x0000_s510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10979" name="Check Box 3" hidden="1">
              <a:extLst>
                <a:ext uri="{63B3BB69-23CF-44E3-9099-C40C66FF867C}">
                  <a14:compatExt spid="_x0000_s51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10980" name="Check Box 4" hidden="1">
              <a:extLst>
                <a:ext uri="{63B3BB69-23CF-44E3-9099-C40C66FF867C}">
                  <a14:compatExt spid="_x0000_s510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10981" name="Check Box 5" hidden="1">
              <a:extLst>
                <a:ext uri="{63B3BB69-23CF-44E3-9099-C40C66FF867C}">
                  <a14:compatExt spid="_x0000_s510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10982" name="Check Box 6" hidden="1">
              <a:extLst>
                <a:ext uri="{63B3BB69-23CF-44E3-9099-C40C66FF867C}">
                  <a14:compatExt spid="_x0000_s510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10983" name="Check Box 7" hidden="1">
              <a:extLst>
                <a:ext uri="{63B3BB69-23CF-44E3-9099-C40C66FF867C}">
                  <a14:compatExt spid="_x0000_s510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10984" name="Check Box 8" hidden="1">
              <a:extLst>
                <a:ext uri="{63B3BB69-23CF-44E3-9099-C40C66FF867C}">
                  <a14:compatExt spid="_x0000_s510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10985" name="Check Box 9" hidden="1">
              <a:extLst>
                <a:ext uri="{63B3BB69-23CF-44E3-9099-C40C66FF867C}">
                  <a14:compatExt spid="_x0000_s510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10986" name="Check Box 10" hidden="1">
              <a:extLst>
                <a:ext uri="{63B3BB69-23CF-44E3-9099-C40C66FF867C}">
                  <a14:compatExt spid="_x0000_s510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10987" name="Check Box 11" hidden="1">
              <a:extLst>
                <a:ext uri="{63B3BB69-23CF-44E3-9099-C40C66FF867C}">
                  <a14:compatExt spid="_x0000_s510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10988" name="Check Box 12" hidden="1">
              <a:extLst>
                <a:ext uri="{63B3BB69-23CF-44E3-9099-C40C66FF867C}">
                  <a14:compatExt spid="_x0000_s510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10989" name="Check Box 13" hidden="1">
              <a:extLst>
                <a:ext uri="{63B3BB69-23CF-44E3-9099-C40C66FF867C}">
                  <a14:compatExt spid="_x0000_s510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10990" name="Check Box 14" hidden="1">
              <a:extLst>
                <a:ext uri="{63B3BB69-23CF-44E3-9099-C40C66FF867C}">
                  <a14:compatExt spid="_x0000_s510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10991" name="Check Box 15" hidden="1">
              <a:extLst>
                <a:ext uri="{63B3BB69-23CF-44E3-9099-C40C66FF867C}">
                  <a14:compatExt spid="_x0000_s510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10992" name="Check Box 16" hidden="1">
              <a:extLst>
                <a:ext uri="{63B3BB69-23CF-44E3-9099-C40C66FF867C}">
                  <a14:compatExt spid="_x0000_s510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4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12001" name="Check Box 1" hidden="1">
              <a:extLst>
                <a:ext uri="{63B3BB69-23CF-44E3-9099-C40C66FF867C}">
                  <a14:compatExt spid="_x0000_s51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12002" name="Check Box 2" hidden="1">
              <a:extLst>
                <a:ext uri="{63B3BB69-23CF-44E3-9099-C40C66FF867C}">
                  <a14:compatExt spid="_x0000_s51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12003" name="Check Box 3" hidden="1">
              <a:extLst>
                <a:ext uri="{63B3BB69-23CF-44E3-9099-C40C66FF867C}">
                  <a14:compatExt spid="_x0000_s51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12004" name="Check Box 4" hidden="1">
              <a:extLst>
                <a:ext uri="{63B3BB69-23CF-44E3-9099-C40C66FF867C}">
                  <a14:compatExt spid="_x0000_s51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12005" name="Check Box 5" hidden="1">
              <a:extLst>
                <a:ext uri="{63B3BB69-23CF-44E3-9099-C40C66FF867C}">
                  <a14:compatExt spid="_x0000_s51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12006" name="Check Box 6" hidden="1">
              <a:extLst>
                <a:ext uri="{63B3BB69-23CF-44E3-9099-C40C66FF867C}">
                  <a14:compatExt spid="_x0000_s51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12007" name="Check Box 7" hidden="1">
              <a:extLst>
                <a:ext uri="{63B3BB69-23CF-44E3-9099-C40C66FF867C}">
                  <a14:compatExt spid="_x0000_s51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12008" name="Check Box 8" hidden="1">
              <a:extLst>
                <a:ext uri="{63B3BB69-23CF-44E3-9099-C40C66FF867C}">
                  <a14:compatExt spid="_x0000_s51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12009" name="Check Box 9" hidden="1">
              <a:extLst>
                <a:ext uri="{63B3BB69-23CF-44E3-9099-C40C66FF867C}">
                  <a14:compatExt spid="_x0000_s51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12010" name="Check Box 10" hidden="1">
              <a:extLst>
                <a:ext uri="{63B3BB69-23CF-44E3-9099-C40C66FF867C}">
                  <a14:compatExt spid="_x0000_s51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12011" name="Check Box 11" hidden="1">
              <a:extLst>
                <a:ext uri="{63B3BB69-23CF-44E3-9099-C40C66FF867C}">
                  <a14:compatExt spid="_x0000_s51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12012" name="Check Box 12" hidden="1">
              <a:extLst>
                <a:ext uri="{63B3BB69-23CF-44E3-9099-C40C66FF867C}">
                  <a14:compatExt spid="_x0000_s51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12013" name="Check Box 13" hidden="1">
              <a:extLst>
                <a:ext uri="{63B3BB69-23CF-44E3-9099-C40C66FF867C}">
                  <a14:compatExt spid="_x0000_s51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12014" name="Check Box 14" hidden="1">
              <a:extLst>
                <a:ext uri="{63B3BB69-23CF-44E3-9099-C40C66FF867C}">
                  <a14:compatExt spid="_x0000_s51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12015" name="Check Box 15" hidden="1">
              <a:extLst>
                <a:ext uri="{63B3BB69-23CF-44E3-9099-C40C66FF867C}">
                  <a14:compatExt spid="_x0000_s51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12016" name="Check Box 16" hidden="1">
              <a:extLst>
                <a:ext uri="{63B3BB69-23CF-44E3-9099-C40C66FF867C}">
                  <a14:compatExt spid="_x0000_s51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4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13025" name="Check Box 1" hidden="1">
              <a:extLst>
                <a:ext uri="{63B3BB69-23CF-44E3-9099-C40C66FF867C}">
                  <a14:compatExt spid="_x0000_s513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13026" name="Check Box 2" hidden="1">
              <a:extLst>
                <a:ext uri="{63B3BB69-23CF-44E3-9099-C40C66FF867C}">
                  <a14:compatExt spid="_x0000_s513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13027" name="Check Box 3" hidden="1">
              <a:extLst>
                <a:ext uri="{63B3BB69-23CF-44E3-9099-C40C66FF867C}">
                  <a14:compatExt spid="_x0000_s513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13028" name="Check Box 4" hidden="1">
              <a:extLst>
                <a:ext uri="{63B3BB69-23CF-44E3-9099-C40C66FF867C}">
                  <a14:compatExt spid="_x0000_s513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13029" name="Check Box 5" hidden="1">
              <a:extLst>
                <a:ext uri="{63B3BB69-23CF-44E3-9099-C40C66FF867C}">
                  <a14:compatExt spid="_x0000_s513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13030" name="Check Box 6" hidden="1">
              <a:extLst>
                <a:ext uri="{63B3BB69-23CF-44E3-9099-C40C66FF867C}">
                  <a14:compatExt spid="_x0000_s513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13031" name="Check Box 7" hidden="1">
              <a:extLst>
                <a:ext uri="{63B3BB69-23CF-44E3-9099-C40C66FF867C}">
                  <a14:compatExt spid="_x0000_s513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13032" name="Check Box 8" hidden="1">
              <a:extLst>
                <a:ext uri="{63B3BB69-23CF-44E3-9099-C40C66FF867C}">
                  <a14:compatExt spid="_x0000_s513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13033" name="Check Box 9" hidden="1">
              <a:extLst>
                <a:ext uri="{63B3BB69-23CF-44E3-9099-C40C66FF867C}">
                  <a14:compatExt spid="_x0000_s513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13034" name="Check Box 10" hidden="1">
              <a:extLst>
                <a:ext uri="{63B3BB69-23CF-44E3-9099-C40C66FF867C}">
                  <a14:compatExt spid="_x0000_s513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13035" name="Check Box 11" hidden="1">
              <a:extLst>
                <a:ext uri="{63B3BB69-23CF-44E3-9099-C40C66FF867C}">
                  <a14:compatExt spid="_x0000_s513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13036" name="Check Box 12" hidden="1">
              <a:extLst>
                <a:ext uri="{63B3BB69-23CF-44E3-9099-C40C66FF867C}">
                  <a14:compatExt spid="_x0000_s513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13037" name="Check Box 13" hidden="1">
              <a:extLst>
                <a:ext uri="{63B3BB69-23CF-44E3-9099-C40C66FF867C}">
                  <a14:compatExt spid="_x0000_s513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13038" name="Check Box 14" hidden="1">
              <a:extLst>
                <a:ext uri="{63B3BB69-23CF-44E3-9099-C40C66FF867C}">
                  <a14:compatExt spid="_x0000_s513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13039" name="Check Box 15" hidden="1">
              <a:extLst>
                <a:ext uri="{63B3BB69-23CF-44E3-9099-C40C66FF867C}">
                  <a14:compatExt spid="_x0000_s513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13040" name="Check Box 16" hidden="1">
              <a:extLst>
                <a:ext uri="{63B3BB69-23CF-44E3-9099-C40C66FF867C}">
                  <a14:compatExt spid="_x0000_s513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4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14049" name="Check Box 1" hidden="1">
              <a:extLst>
                <a:ext uri="{63B3BB69-23CF-44E3-9099-C40C66FF867C}">
                  <a14:compatExt spid="_x0000_s514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14050" name="Check Box 2" hidden="1">
              <a:extLst>
                <a:ext uri="{63B3BB69-23CF-44E3-9099-C40C66FF867C}">
                  <a14:compatExt spid="_x0000_s514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14051" name="Check Box 3" hidden="1">
              <a:extLst>
                <a:ext uri="{63B3BB69-23CF-44E3-9099-C40C66FF867C}">
                  <a14:compatExt spid="_x0000_s514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14052" name="Check Box 4" hidden="1">
              <a:extLst>
                <a:ext uri="{63B3BB69-23CF-44E3-9099-C40C66FF867C}">
                  <a14:compatExt spid="_x0000_s514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14053" name="Check Box 5" hidden="1">
              <a:extLst>
                <a:ext uri="{63B3BB69-23CF-44E3-9099-C40C66FF867C}">
                  <a14:compatExt spid="_x0000_s514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14054" name="Check Box 6" hidden="1">
              <a:extLst>
                <a:ext uri="{63B3BB69-23CF-44E3-9099-C40C66FF867C}">
                  <a14:compatExt spid="_x0000_s514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14055" name="Check Box 7" hidden="1">
              <a:extLst>
                <a:ext uri="{63B3BB69-23CF-44E3-9099-C40C66FF867C}">
                  <a14:compatExt spid="_x0000_s514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14056" name="Check Box 8" hidden="1">
              <a:extLst>
                <a:ext uri="{63B3BB69-23CF-44E3-9099-C40C66FF867C}">
                  <a14:compatExt spid="_x0000_s514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14057" name="Check Box 9" hidden="1">
              <a:extLst>
                <a:ext uri="{63B3BB69-23CF-44E3-9099-C40C66FF867C}">
                  <a14:compatExt spid="_x0000_s514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14058" name="Check Box 10" hidden="1">
              <a:extLst>
                <a:ext uri="{63B3BB69-23CF-44E3-9099-C40C66FF867C}">
                  <a14:compatExt spid="_x0000_s514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14059" name="Check Box 11" hidden="1">
              <a:extLst>
                <a:ext uri="{63B3BB69-23CF-44E3-9099-C40C66FF867C}">
                  <a14:compatExt spid="_x0000_s514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14060" name="Check Box 12" hidden="1">
              <a:extLst>
                <a:ext uri="{63B3BB69-23CF-44E3-9099-C40C66FF867C}">
                  <a14:compatExt spid="_x0000_s514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14061" name="Check Box 13" hidden="1">
              <a:extLst>
                <a:ext uri="{63B3BB69-23CF-44E3-9099-C40C66FF867C}">
                  <a14:compatExt spid="_x0000_s514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14062" name="Check Box 14" hidden="1">
              <a:extLst>
                <a:ext uri="{63B3BB69-23CF-44E3-9099-C40C66FF867C}">
                  <a14:compatExt spid="_x0000_s514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14063" name="Check Box 15" hidden="1">
              <a:extLst>
                <a:ext uri="{63B3BB69-23CF-44E3-9099-C40C66FF867C}">
                  <a14:compatExt spid="_x0000_s514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14064" name="Check Box 16" hidden="1">
              <a:extLst>
                <a:ext uri="{63B3BB69-23CF-44E3-9099-C40C66FF867C}">
                  <a14:compatExt spid="_x0000_s514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4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15073" name="Check Box 1" hidden="1">
              <a:extLst>
                <a:ext uri="{63B3BB69-23CF-44E3-9099-C40C66FF867C}">
                  <a14:compatExt spid="_x0000_s515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15074" name="Check Box 2" hidden="1">
              <a:extLst>
                <a:ext uri="{63B3BB69-23CF-44E3-9099-C40C66FF867C}">
                  <a14:compatExt spid="_x0000_s515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15075" name="Check Box 3" hidden="1">
              <a:extLst>
                <a:ext uri="{63B3BB69-23CF-44E3-9099-C40C66FF867C}">
                  <a14:compatExt spid="_x0000_s515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15076" name="Check Box 4" hidden="1">
              <a:extLst>
                <a:ext uri="{63B3BB69-23CF-44E3-9099-C40C66FF867C}">
                  <a14:compatExt spid="_x0000_s515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15077" name="Check Box 5" hidden="1">
              <a:extLst>
                <a:ext uri="{63B3BB69-23CF-44E3-9099-C40C66FF867C}">
                  <a14:compatExt spid="_x0000_s515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15078" name="Check Box 6" hidden="1">
              <a:extLst>
                <a:ext uri="{63B3BB69-23CF-44E3-9099-C40C66FF867C}">
                  <a14:compatExt spid="_x0000_s515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15079" name="Check Box 7" hidden="1">
              <a:extLst>
                <a:ext uri="{63B3BB69-23CF-44E3-9099-C40C66FF867C}">
                  <a14:compatExt spid="_x0000_s515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15080" name="Check Box 8" hidden="1">
              <a:extLst>
                <a:ext uri="{63B3BB69-23CF-44E3-9099-C40C66FF867C}">
                  <a14:compatExt spid="_x0000_s515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15081" name="Check Box 9" hidden="1">
              <a:extLst>
                <a:ext uri="{63B3BB69-23CF-44E3-9099-C40C66FF867C}">
                  <a14:compatExt spid="_x0000_s515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15082" name="Check Box 10" hidden="1">
              <a:extLst>
                <a:ext uri="{63B3BB69-23CF-44E3-9099-C40C66FF867C}">
                  <a14:compatExt spid="_x0000_s515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15083" name="Check Box 11" hidden="1">
              <a:extLst>
                <a:ext uri="{63B3BB69-23CF-44E3-9099-C40C66FF867C}">
                  <a14:compatExt spid="_x0000_s515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15084" name="Check Box 12" hidden="1">
              <a:extLst>
                <a:ext uri="{63B3BB69-23CF-44E3-9099-C40C66FF867C}">
                  <a14:compatExt spid="_x0000_s515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15085" name="Check Box 13" hidden="1">
              <a:extLst>
                <a:ext uri="{63B3BB69-23CF-44E3-9099-C40C66FF867C}">
                  <a14:compatExt spid="_x0000_s515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15086" name="Check Box 14" hidden="1">
              <a:extLst>
                <a:ext uri="{63B3BB69-23CF-44E3-9099-C40C66FF867C}">
                  <a14:compatExt spid="_x0000_s515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15087" name="Check Box 15" hidden="1">
              <a:extLst>
                <a:ext uri="{63B3BB69-23CF-44E3-9099-C40C66FF867C}">
                  <a14:compatExt spid="_x0000_s515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15088" name="Check Box 16" hidden="1">
              <a:extLst>
                <a:ext uri="{63B3BB69-23CF-44E3-9099-C40C66FF867C}">
                  <a14:compatExt spid="_x0000_s515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4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16097" name="Check Box 1" hidden="1">
              <a:extLst>
                <a:ext uri="{63B3BB69-23CF-44E3-9099-C40C66FF867C}">
                  <a14:compatExt spid="_x0000_s51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16098" name="Check Box 2" hidden="1">
              <a:extLst>
                <a:ext uri="{63B3BB69-23CF-44E3-9099-C40C66FF867C}">
                  <a14:compatExt spid="_x0000_s51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16099" name="Check Box 3" hidden="1">
              <a:extLst>
                <a:ext uri="{63B3BB69-23CF-44E3-9099-C40C66FF867C}">
                  <a14:compatExt spid="_x0000_s516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16100" name="Check Box 4" hidden="1">
              <a:extLst>
                <a:ext uri="{63B3BB69-23CF-44E3-9099-C40C66FF867C}">
                  <a14:compatExt spid="_x0000_s516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16101" name="Check Box 5" hidden="1">
              <a:extLst>
                <a:ext uri="{63B3BB69-23CF-44E3-9099-C40C66FF867C}">
                  <a14:compatExt spid="_x0000_s516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16102" name="Check Box 6" hidden="1">
              <a:extLst>
                <a:ext uri="{63B3BB69-23CF-44E3-9099-C40C66FF867C}">
                  <a14:compatExt spid="_x0000_s516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16103" name="Check Box 7" hidden="1">
              <a:extLst>
                <a:ext uri="{63B3BB69-23CF-44E3-9099-C40C66FF867C}">
                  <a14:compatExt spid="_x0000_s516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16104" name="Check Box 8" hidden="1">
              <a:extLst>
                <a:ext uri="{63B3BB69-23CF-44E3-9099-C40C66FF867C}">
                  <a14:compatExt spid="_x0000_s516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16105" name="Check Box 9" hidden="1">
              <a:extLst>
                <a:ext uri="{63B3BB69-23CF-44E3-9099-C40C66FF867C}">
                  <a14:compatExt spid="_x0000_s516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16106" name="Check Box 10" hidden="1">
              <a:extLst>
                <a:ext uri="{63B3BB69-23CF-44E3-9099-C40C66FF867C}">
                  <a14:compatExt spid="_x0000_s516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16107" name="Check Box 11" hidden="1">
              <a:extLst>
                <a:ext uri="{63B3BB69-23CF-44E3-9099-C40C66FF867C}">
                  <a14:compatExt spid="_x0000_s516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16108" name="Check Box 12" hidden="1">
              <a:extLst>
                <a:ext uri="{63B3BB69-23CF-44E3-9099-C40C66FF867C}">
                  <a14:compatExt spid="_x0000_s516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16109" name="Check Box 13" hidden="1">
              <a:extLst>
                <a:ext uri="{63B3BB69-23CF-44E3-9099-C40C66FF867C}">
                  <a14:compatExt spid="_x0000_s516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16110" name="Check Box 14" hidden="1">
              <a:extLst>
                <a:ext uri="{63B3BB69-23CF-44E3-9099-C40C66FF867C}">
                  <a14:compatExt spid="_x0000_s516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16111" name="Check Box 15" hidden="1">
              <a:extLst>
                <a:ext uri="{63B3BB69-23CF-44E3-9099-C40C66FF867C}">
                  <a14:compatExt spid="_x0000_s516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16112" name="Check Box 16" hidden="1">
              <a:extLst>
                <a:ext uri="{63B3BB69-23CF-44E3-9099-C40C66FF867C}">
                  <a14:compatExt spid="_x0000_s516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4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17121" name="Check Box 1" hidden="1">
              <a:extLst>
                <a:ext uri="{63B3BB69-23CF-44E3-9099-C40C66FF867C}">
                  <a14:compatExt spid="_x0000_s517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17122" name="Check Box 2" hidden="1">
              <a:extLst>
                <a:ext uri="{63B3BB69-23CF-44E3-9099-C40C66FF867C}">
                  <a14:compatExt spid="_x0000_s517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17123" name="Check Box 3" hidden="1">
              <a:extLst>
                <a:ext uri="{63B3BB69-23CF-44E3-9099-C40C66FF867C}">
                  <a14:compatExt spid="_x0000_s517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17124" name="Check Box 4" hidden="1">
              <a:extLst>
                <a:ext uri="{63B3BB69-23CF-44E3-9099-C40C66FF867C}">
                  <a14:compatExt spid="_x0000_s517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17125" name="Check Box 5" hidden="1">
              <a:extLst>
                <a:ext uri="{63B3BB69-23CF-44E3-9099-C40C66FF867C}">
                  <a14:compatExt spid="_x0000_s517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17126" name="Check Box 6" hidden="1">
              <a:extLst>
                <a:ext uri="{63B3BB69-23CF-44E3-9099-C40C66FF867C}">
                  <a14:compatExt spid="_x0000_s517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17127" name="Check Box 7" hidden="1">
              <a:extLst>
                <a:ext uri="{63B3BB69-23CF-44E3-9099-C40C66FF867C}">
                  <a14:compatExt spid="_x0000_s517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17128" name="Check Box 8" hidden="1">
              <a:extLst>
                <a:ext uri="{63B3BB69-23CF-44E3-9099-C40C66FF867C}">
                  <a14:compatExt spid="_x0000_s517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17129" name="Check Box 9" hidden="1">
              <a:extLst>
                <a:ext uri="{63B3BB69-23CF-44E3-9099-C40C66FF867C}">
                  <a14:compatExt spid="_x0000_s517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17130" name="Check Box 10" hidden="1">
              <a:extLst>
                <a:ext uri="{63B3BB69-23CF-44E3-9099-C40C66FF867C}">
                  <a14:compatExt spid="_x0000_s517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17131" name="Check Box 11" hidden="1">
              <a:extLst>
                <a:ext uri="{63B3BB69-23CF-44E3-9099-C40C66FF867C}">
                  <a14:compatExt spid="_x0000_s517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17132" name="Check Box 12" hidden="1">
              <a:extLst>
                <a:ext uri="{63B3BB69-23CF-44E3-9099-C40C66FF867C}">
                  <a14:compatExt spid="_x0000_s517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17133" name="Check Box 13" hidden="1">
              <a:extLst>
                <a:ext uri="{63B3BB69-23CF-44E3-9099-C40C66FF867C}">
                  <a14:compatExt spid="_x0000_s517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17134" name="Check Box 14" hidden="1">
              <a:extLst>
                <a:ext uri="{63B3BB69-23CF-44E3-9099-C40C66FF867C}">
                  <a14:compatExt spid="_x0000_s517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17135" name="Check Box 15" hidden="1">
              <a:extLst>
                <a:ext uri="{63B3BB69-23CF-44E3-9099-C40C66FF867C}">
                  <a14:compatExt spid="_x0000_s517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17136" name="Check Box 16" hidden="1">
              <a:extLst>
                <a:ext uri="{63B3BB69-23CF-44E3-9099-C40C66FF867C}">
                  <a14:compatExt spid="_x0000_s517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71041" name="Check Box 1" hidden="1">
              <a:extLst>
                <a:ext uri="{63B3BB69-23CF-44E3-9099-C40C66FF867C}">
                  <a14:compatExt spid="_x0000_s47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71042" name="Check Box 2" hidden="1">
              <a:extLst>
                <a:ext uri="{63B3BB69-23CF-44E3-9099-C40C66FF867C}">
                  <a14:compatExt spid="_x0000_s47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71043" name="Check Box 3" hidden="1">
              <a:extLst>
                <a:ext uri="{63B3BB69-23CF-44E3-9099-C40C66FF867C}">
                  <a14:compatExt spid="_x0000_s47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71044" name="Check Box 4" hidden="1">
              <a:extLst>
                <a:ext uri="{63B3BB69-23CF-44E3-9099-C40C66FF867C}">
                  <a14:compatExt spid="_x0000_s47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71045" name="Check Box 5" hidden="1">
              <a:extLst>
                <a:ext uri="{63B3BB69-23CF-44E3-9099-C40C66FF867C}">
                  <a14:compatExt spid="_x0000_s47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71046" name="Check Box 6" hidden="1">
              <a:extLst>
                <a:ext uri="{63B3BB69-23CF-44E3-9099-C40C66FF867C}">
                  <a14:compatExt spid="_x0000_s47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71047" name="Check Box 7" hidden="1">
              <a:extLst>
                <a:ext uri="{63B3BB69-23CF-44E3-9099-C40C66FF867C}">
                  <a14:compatExt spid="_x0000_s47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71048" name="Check Box 8" hidden="1">
              <a:extLst>
                <a:ext uri="{63B3BB69-23CF-44E3-9099-C40C66FF867C}">
                  <a14:compatExt spid="_x0000_s47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71049" name="Check Box 9" hidden="1">
              <a:extLst>
                <a:ext uri="{63B3BB69-23CF-44E3-9099-C40C66FF867C}">
                  <a14:compatExt spid="_x0000_s47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71050" name="Check Box 10" hidden="1">
              <a:extLst>
                <a:ext uri="{63B3BB69-23CF-44E3-9099-C40C66FF867C}">
                  <a14:compatExt spid="_x0000_s47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71051" name="Check Box 11" hidden="1">
              <a:extLst>
                <a:ext uri="{63B3BB69-23CF-44E3-9099-C40C66FF867C}">
                  <a14:compatExt spid="_x0000_s47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71052" name="Check Box 12" hidden="1">
              <a:extLst>
                <a:ext uri="{63B3BB69-23CF-44E3-9099-C40C66FF867C}">
                  <a14:compatExt spid="_x0000_s47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71053" name="Check Box 13" hidden="1">
              <a:extLst>
                <a:ext uri="{63B3BB69-23CF-44E3-9099-C40C66FF867C}">
                  <a14:compatExt spid="_x0000_s47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71054" name="Check Box 14" hidden="1">
              <a:extLst>
                <a:ext uri="{63B3BB69-23CF-44E3-9099-C40C66FF867C}">
                  <a14:compatExt spid="_x0000_s47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71055" name="Check Box 15" hidden="1">
              <a:extLst>
                <a:ext uri="{63B3BB69-23CF-44E3-9099-C40C66FF867C}">
                  <a14:compatExt spid="_x0000_s47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71056" name="Check Box 16" hidden="1">
              <a:extLst>
                <a:ext uri="{63B3BB69-23CF-44E3-9099-C40C66FF867C}">
                  <a14:compatExt spid="_x0000_s47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5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18145" name="Check Box 1" hidden="1">
              <a:extLst>
                <a:ext uri="{63B3BB69-23CF-44E3-9099-C40C66FF867C}">
                  <a14:compatExt spid="_x0000_s518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18146" name="Check Box 2" hidden="1">
              <a:extLst>
                <a:ext uri="{63B3BB69-23CF-44E3-9099-C40C66FF867C}">
                  <a14:compatExt spid="_x0000_s518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18147" name="Check Box 3" hidden="1">
              <a:extLst>
                <a:ext uri="{63B3BB69-23CF-44E3-9099-C40C66FF867C}">
                  <a14:compatExt spid="_x0000_s518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18148" name="Check Box 4" hidden="1">
              <a:extLst>
                <a:ext uri="{63B3BB69-23CF-44E3-9099-C40C66FF867C}">
                  <a14:compatExt spid="_x0000_s518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18149" name="Check Box 5" hidden="1">
              <a:extLst>
                <a:ext uri="{63B3BB69-23CF-44E3-9099-C40C66FF867C}">
                  <a14:compatExt spid="_x0000_s518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18150" name="Check Box 6" hidden="1">
              <a:extLst>
                <a:ext uri="{63B3BB69-23CF-44E3-9099-C40C66FF867C}">
                  <a14:compatExt spid="_x0000_s518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18151" name="Check Box 7" hidden="1">
              <a:extLst>
                <a:ext uri="{63B3BB69-23CF-44E3-9099-C40C66FF867C}">
                  <a14:compatExt spid="_x0000_s518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18152" name="Check Box 8" hidden="1">
              <a:extLst>
                <a:ext uri="{63B3BB69-23CF-44E3-9099-C40C66FF867C}">
                  <a14:compatExt spid="_x0000_s518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18153" name="Check Box 9" hidden="1">
              <a:extLst>
                <a:ext uri="{63B3BB69-23CF-44E3-9099-C40C66FF867C}">
                  <a14:compatExt spid="_x0000_s518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18154" name="Check Box 10" hidden="1">
              <a:extLst>
                <a:ext uri="{63B3BB69-23CF-44E3-9099-C40C66FF867C}">
                  <a14:compatExt spid="_x0000_s518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18155" name="Check Box 11" hidden="1">
              <a:extLst>
                <a:ext uri="{63B3BB69-23CF-44E3-9099-C40C66FF867C}">
                  <a14:compatExt spid="_x0000_s518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18156" name="Check Box 12" hidden="1">
              <a:extLst>
                <a:ext uri="{63B3BB69-23CF-44E3-9099-C40C66FF867C}">
                  <a14:compatExt spid="_x0000_s518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18157" name="Check Box 13" hidden="1">
              <a:extLst>
                <a:ext uri="{63B3BB69-23CF-44E3-9099-C40C66FF867C}">
                  <a14:compatExt spid="_x0000_s518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18158" name="Check Box 14" hidden="1">
              <a:extLst>
                <a:ext uri="{63B3BB69-23CF-44E3-9099-C40C66FF867C}">
                  <a14:compatExt spid="_x0000_s518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18159" name="Check Box 15" hidden="1">
              <a:extLst>
                <a:ext uri="{63B3BB69-23CF-44E3-9099-C40C66FF867C}">
                  <a14:compatExt spid="_x0000_s518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18160" name="Check Box 16" hidden="1">
              <a:extLst>
                <a:ext uri="{63B3BB69-23CF-44E3-9099-C40C66FF867C}">
                  <a14:compatExt spid="_x0000_s518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5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519169" name="Check Box 1" hidden="1">
              <a:extLst>
                <a:ext uri="{63B3BB69-23CF-44E3-9099-C40C66FF867C}">
                  <a14:compatExt spid="_x0000_s519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519170" name="Check Box 2" hidden="1">
              <a:extLst>
                <a:ext uri="{63B3BB69-23CF-44E3-9099-C40C66FF867C}">
                  <a14:compatExt spid="_x0000_s519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519171" name="Check Box 3" hidden="1">
              <a:extLst>
                <a:ext uri="{63B3BB69-23CF-44E3-9099-C40C66FF867C}">
                  <a14:compatExt spid="_x0000_s519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519172" name="Check Box 4" hidden="1">
              <a:extLst>
                <a:ext uri="{63B3BB69-23CF-44E3-9099-C40C66FF867C}">
                  <a14:compatExt spid="_x0000_s519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519173" name="Check Box 5" hidden="1">
              <a:extLst>
                <a:ext uri="{63B3BB69-23CF-44E3-9099-C40C66FF867C}">
                  <a14:compatExt spid="_x0000_s519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519174" name="Check Box 6" hidden="1">
              <a:extLst>
                <a:ext uri="{63B3BB69-23CF-44E3-9099-C40C66FF867C}">
                  <a14:compatExt spid="_x0000_s519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519175" name="Check Box 7" hidden="1">
              <a:extLst>
                <a:ext uri="{63B3BB69-23CF-44E3-9099-C40C66FF867C}">
                  <a14:compatExt spid="_x0000_s519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519176" name="Check Box 8" hidden="1">
              <a:extLst>
                <a:ext uri="{63B3BB69-23CF-44E3-9099-C40C66FF867C}">
                  <a14:compatExt spid="_x0000_s519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519177" name="Check Box 9" hidden="1">
              <a:extLst>
                <a:ext uri="{63B3BB69-23CF-44E3-9099-C40C66FF867C}">
                  <a14:compatExt spid="_x0000_s519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519178" name="Check Box 10" hidden="1">
              <a:extLst>
                <a:ext uri="{63B3BB69-23CF-44E3-9099-C40C66FF867C}">
                  <a14:compatExt spid="_x0000_s519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519179" name="Check Box 11" hidden="1">
              <a:extLst>
                <a:ext uri="{63B3BB69-23CF-44E3-9099-C40C66FF867C}">
                  <a14:compatExt spid="_x0000_s519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519180" name="Check Box 12" hidden="1">
              <a:extLst>
                <a:ext uri="{63B3BB69-23CF-44E3-9099-C40C66FF867C}">
                  <a14:compatExt spid="_x0000_s519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519181" name="Check Box 13" hidden="1">
              <a:extLst>
                <a:ext uri="{63B3BB69-23CF-44E3-9099-C40C66FF867C}">
                  <a14:compatExt spid="_x0000_s519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519182" name="Check Box 14" hidden="1">
              <a:extLst>
                <a:ext uri="{63B3BB69-23CF-44E3-9099-C40C66FF867C}">
                  <a14:compatExt spid="_x0000_s519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519183" name="Check Box 15" hidden="1">
              <a:extLst>
                <a:ext uri="{63B3BB69-23CF-44E3-9099-C40C66FF867C}">
                  <a14:compatExt spid="_x0000_s519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519184" name="Check Box 16" hidden="1">
              <a:extLst>
                <a:ext uri="{63B3BB69-23CF-44E3-9099-C40C66FF867C}">
                  <a14:compatExt spid="_x0000_s519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72065" name="Check Box 1" hidden="1">
              <a:extLst>
                <a:ext uri="{63B3BB69-23CF-44E3-9099-C40C66FF867C}">
                  <a14:compatExt spid="_x0000_s47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72066" name="Check Box 2" hidden="1">
              <a:extLst>
                <a:ext uri="{63B3BB69-23CF-44E3-9099-C40C66FF867C}">
                  <a14:compatExt spid="_x0000_s47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72067" name="Check Box 3" hidden="1">
              <a:extLst>
                <a:ext uri="{63B3BB69-23CF-44E3-9099-C40C66FF867C}">
                  <a14:compatExt spid="_x0000_s47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72068" name="Check Box 4" hidden="1">
              <a:extLst>
                <a:ext uri="{63B3BB69-23CF-44E3-9099-C40C66FF867C}">
                  <a14:compatExt spid="_x0000_s47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72069" name="Check Box 5" hidden="1">
              <a:extLst>
                <a:ext uri="{63B3BB69-23CF-44E3-9099-C40C66FF867C}">
                  <a14:compatExt spid="_x0000_s47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72070" name="Check Box 6" hidden="1">
              <a:extLst>
                <a:ext uri="{63B3BB69-23CF-44E3-9099-C40C66FF867C}">
                  <a14:compatExt spid="_x0000_s47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72071" name="Check Box 7" hidden="1">
              <a:extLst>
                <a:ext uri="{63B3BB69-23CF-44E3-9099-C40C66FF867C}">
                  <a14:compatExt spid="_x0000_s47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72072" name="Check Box 8" hidden="1">
              <a:extLst>
                <a:ext uri="{63B3BB69-23CF-44E3-9099-C40C66FF867C}">
                  <a14:compatExt spid="_x0000_s47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72073" name="Check Box 9" hidden="1">
              <a:extLst>
                <a:ext uri="{63B3BB69-23CF-44E3-9099-C40C66FF867C}">
                  <a14:compatExt spid="_x0000_s47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72074" name="Check Box 10" hidden="1">
              <a:extLst>
                <a:ext uri="{63B3BB69-23CF-44E3-9099-C40C66FF867C}">
                  <a14:compatExt spid="_x0000_s47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72075" name="Check Box 11" hidden="1">
              <a:extLst>
                <a:ext uri="{63B3BB69-23CF-44E3-9099-C40C66FF867C}">
                  <a14:compatExt spid="_x0000_s47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72076" name="Check Box 12" hidden="1">
              <a:extLst>
                <a:ext uri="{63B3BB69-23CF-44E3-9099-C40C66FF867C}">
                  <a14:compatExt spid="_x0000_s47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72077" name="Check Box 13" hidden="1">
              <a:extLst>
                <a:ext uri="{63B3BB69-23CF-44E3-9099-C40C66FF867C}">
                  <a14:compatExt spid="_x0000_s47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72078" name="Check Box 14" hidden="1">
              <a:extLst>
                <a:ext uri="{63B3BB69-23CF-44E3-9099-C40C66FF867C}">
                  <a14:compatExt spid="_x0000_s47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72079" name="Check Box 15" hidden="1">
              <a:extLst>
                <a:ext uri="{63B3BB69-23CF-44E3-9099-C40C66FF867C}">
                  <a14:compatExt spid="_x0000_s47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72080" name="Check Box 16" hidden="1">
              <a:extLst>
                <a:ext uri="{63B3BB69-23CF-44E3-9099-C40C66FF867C}">
                  <a14:compatExt spid="_x0000_s47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73089" name="Check Box 1" hidden="1">
              <a:extLst>
                <a:ext uri="{63B3BB69-23CF-44E3-9099-C40C66FF867C}">
                  <a14:compatExt spid="_x0000_s47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73090" name="Check Box 2" hidden="1">
              <a:extLst>
                <a:ext uri="{63B3BB69-23CF-44E3-9099-C40C66FF867C}">
                  <a14:compatExt spid="_x0000_s47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73091" name="Check Box 3" hidden="1">
              <a:extLst>
                <a:ext uri="{63B3BB69-23CF-44E3-9099-C40C66FF867C}">
                  <a14:compatExt spid="_x0000_s47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73092" name="Check Box 4" hidden="1">
              <a:extLst>
                <a:ext uri="{63B3BB69-23CF-44E3-9099-C40C66FF867C}">
                  <a14:compatExt spid="_x0000_s47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73093" name="Check Box 5" hidden="1">
              <a:extLst>
                <a:ext uri="{63B3BB69-23CF-44E3-9099-C40C66FF867C}">
                  <a14:compatExt spid="_x0000_s47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73094" name="Check Box 6" hidden="1">
              <a:extLst>
                <a:ext uri="{63B3BB69-23CF-44E3-9099-C40C66FF867C}">
                  <a14:compatExt spid="_x0000_s47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73095" name="Check Box 7" hidden="1">
              <a:extLst>
                <a:ext uri="{63B3BB69-23CF-44E3-9099-C40C66FF867C}">
                  <a14:compatExt spid="_x0000_s47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73096" name="Check Box 8" hidden="1">
              <a:extLst>
                <a:ext uri="{63B3BB69-23CF-44E3-9099-C40C66FF867C}">
                  <a14:compatExt spid="_x0000_s47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73097" name="Check Box 9" hidden="1">
              <a:extLst>
                <a:ext uri="{63B3BB69-23CF-44E3-9099-C40C66FF867C}">
                  <a14:compatExt spid="_x0000_s47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73098" name="Check Box 10" hidden="1">
              <a:extLst>
                <a:ext uri="{63B3BB69-23CF-44E3-9099-C40C66FF867C}">
                  <a14:compatExt spid="_x0000_s47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73099" name="Check Box 11" hidden="1">
              <a:extLst>
                <a:ext uri="{63B3BB69-23CF-44E3-9099-C40C66FF867C}">
                  <a14:compatExt spid="_x0000_s47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73100" name="Check Box 12" hidden="1">
              <a:extLst>
                <a:ext uri="{63B3BB69-23CF-44E3-9099-C40C66FF867C}">
                  <a14:compatExt spid="_x0000_s47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73101" name="Check Box 13" hidden="1">
              <a:extLst>
                <a:ext uri="{63B3BB69-23CF-44E3-9099-C40C66FF867C}">
                  <a14:compatExt spid="_x0000_s47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73102" name="Check Box 14" hidden="1">
              <a:extLst>
                <a:ext uri="{63B3BB69-23CF-44E3-9099-C40C66FF867C}">
                  <a14:compatExt spid="_x0000_s47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73103" name="Check Box 15" hidden="1">
              <a:extLst>
                <a:ext uri="{63B3BB69-23CF-44E3-9099-C40C66FF867C}">
                  <a14:compatExt spid="_x0000_s47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73104" name="Check Box 16" hidden="1">
              <a:extLst>
                <a:ext uri="{63B3BB69-23CF-44E3-9099-C40C66FF867C}">
                  <a14:compatExt spid="_x0000_s47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74113" name="Check Box 1" hidden="1">
              <a:extLst>
                <a:ext uri="{63B3BB69-23CF-44E3-9099-C40C66FF867C}">
                  <a14:compatExt spid="_x0000_s47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74114" name="Check Box 2" hidden="1">
              <a:extLst>
                <a:ext uri="{63B3BB69-23CF-44E3-9099-C40C66FF867C}">
                  <a14:compatExt spid="_x0000_s47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74115" name="Check Box 3" hidden="1">
              <a:extLst>
                <a:ext uri="{63B3BB69-23CF-44E3-9099-C40C66FF867C}">
                  <a14:compatExt spid="_x0000_s47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74116" name="Check Box 4" hidden="1">
              <a:extLst>
                <a:ext uri="{63B3BB69-23CF-44E3-9099-C40C66FF867C}">
                  <a14:compatExt spid="_x0000_s47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74117" name="Check Box 5" hidden="1">
              <a:extLst>
                <a:ext uri="{63B3BB69-23CF-44E3-9099-C40C66FF867C}">
                  <a14:compatExt spid="_x0000_s47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74118" name="Check Box 6" hidden="1">
              <a:extLst>
                <a:ext uri="{63B3BB69-23CF-44E3-9099-C40C66FF867C}">
                  <a14:compatExt spid="_x0000_s47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74119" name="Check Box 7" hidden="1">
              <a:extLst>
                <a:ext uri="{63B3BB69-23CF-44E3-9099-C40C66FF867C}">
                  <a14:compatExt spid="_x0000_s47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74120" name="Check Box 8" hidden="1">
              <a:extLst>
                <a:ext uri="{63B3BB69-23CF-44E3-9099-C40C66FF867C}">
                  <a14:compatExt spid="_x0000_s47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74121" name="Check Box 9" hidden="1">
              <a:extLst>
                <a:ext uri="{63B3BB69-23CF-44E3-9099-C40C66FF867C}">
                  <a14:compatExt spid="_x0000_s47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74122" name="Check Box 10" hidden="1">
              <a:extLst>
                <a:ext uri="{63B3BB69-23CF-44E3-9099-C40C66FF867C}">
                  <a14:compatExt spid="_x0000_s47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74123" name="Check Box 11" hidden="1">
              <a:extLst>
                <a:ext uri="{63B3BB69-23CF-44E3-9099-C40C66FF867C}">
                  <a14:compatExt spid="_x0000_s47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74124" name="Check Box 12" hidden="1">
              <a:extLst>
                <a:ext uri="{63B3BB69-23CF-44E3-9099-C40C66FF867C}">
                  <a14:compatExt spid="_x0000_s47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74125" name="Check Box 13" hidden="1">
              <a:extLst>
                <a:ext uri="{63B3BB69-23CF-44E3-9099-C40C66FF867C}">
                  <a14:compatExt spid="_x0000_s47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74126" name="Check Box 14" hidden="1">
              <a:extLst>
                <a:ext uri="{63B3BB69-23CF-44E3-9099-C40C66FF867C}">
                  <a14:compatExt spid="_x0000_s47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74127" name="Check Box 15" hidden="1">
              <a:extLst>
                <a:ext uri="{63B3BB69-23CF-44E3-9099-C40C66FF867C}">
                  <a14:compatExt spid="_x0000_s47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74128" name="Check Box 16" hidden="1">
              <a:extLst>
                <a:ext uri="{63B3BB69-23CF-44E3-9099-C40C66FF867C}">
                  <a14:compatExt spid="_x0000_s47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30</xdr:row>
          <xdr:rowOff>137160</xdr:rowOff>
        </xdr:from>
        <xdr:to>
          <xdr:col>2</xdr:col>
          <xdr:colOff>685800</xdr:colOff>
          <xdr:row>32</xdr:row>
          <xdr:rowOff>38100</xdr:rowOff>
        </xdr:to>
        <xdr:sp macro="" textlink="">
          <xdr:nvSpPr>
            <xdr:cNvPr id="475137" name="Check Box 1" hidden="1">
              <a:extLst>
                <a:ext uri="{63B3BB69-23CF-44E3-9099-C40C66FF867C}">
                  <a14:compatExt spid="_x0000_s47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Body paint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152400</xdr:rowOff>
        </xdr:from>
        <xdr:to>
          <xdr:col>2</xdr:col>
          <xdr:colOff>640080</xdr:colOff>
          <xdr:row>33</xdr:row>
          <xdr:rowOff>22860</xdr:rowOff>
        </xdr:to>
        <xdr:sp macro="" textlink="">
          <xdr:nvSpPr>
            <xdr:cNvPr id="475138" name="Check Box 2" hidden="1">
              <a:extLst>
                <a:ext uri="{63B3BB69-23CF-44E3-9099-C40C66FF867C}">
                  <a14:compatExt spid="_x0000_s47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 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31</xdr:row>
          <xdr:rowOff>144780</xdr:rowOff>
        </xdr:from>
        <xdr:to>
          <xdr:col>4</xdr:col>
          <xdr:colOff>99060</xdr:colOff>
          <xdr:row>33</xdr:row>
          <xdr:rowOff>22860</xdr:rowOff>
        </xdr:to>
        <xdr:sp macro="" textlink="">
          <xdr:nvSpPr>
            <xdr:cNvPr id="475139" name="Check Box 3" hidden="1">
              <a:extLst>
                <a:ext uri="{63B3BB69-23CF-44E3-9099-C40C66FF867C}">
                  <a14:compatExt spid="_x0000_s47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30</xdr:row>
          <xdr:rowOff>137160</xdr:rowOff>
        </xdr:from>
        <xdr:to>
          <xdr:col>7</xdr:col>
          <xdr:colOff>38100</xdr:colOff>
          <xdr:row>32</xdr:row>
          <xdr:rowOff>30480</xdr:rowOff>
        </xdr:to>
        <xdr:sp macro="" textlink="">
          <xdr:nvSpPr>
            <xdr:cNvPr id="475140" name="Check Box 4" hidden="1">
              <a:extLst>
                <a:ext uri="{63B3BB69-23CF-44E3-9099-C40C66FF867C}">
                  <a14:compatExt spid="_x0000_s47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prep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152400</xdr:rowOff>
        </xdr:from>
        <xdr:to>
          <xdr:col>4</xdr:col>
          <xdr:colOff>594360</xdr:colOff>
          <xdr:row>33</xdr:row>
          <xdr:rowOff>22860</xdr:rowOff>
        </xdr:to>
        <xdr:sp macro="" textlink="">
          <xdr:nvSpPr>
            <xdr:cNvPr id="475141" name="Check Box 5" hidden="1">
              <a:extLst>
                <a:ext uri="{63B3BB69-23CF-44E3-9099-C40C66FF867C}">
                  <a14:compatExt spid="_x0000_s47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31</xdr:row>
          <xdr:rowOff>152400</xdr:rowOff>
        </xdr:from>
        <xdr:to>
          <xdr:col>8</xdr:col>
          <xdr:colOff>137160</xdr:colOff>
          <xdr:row>33</xdr:row>
          <xdr:rowOff>38100</xdr:rowOff>
        </xdr:to>
        <xdr:sp macro="" textlink="">
          <xdr:nvSpPr>
            <xdr:cNvPr id="475142" name="Check Box 6" hidden="1">
              <a:extLst>
                <a:ext uri="{63B3BB69-23CF-44E3-9099-C40C66FF867C}">
                  <a14:compatExt spid="_x0000_s47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632460</xdr:colOff>
          <xdr:row>31</xdr:row>
          <xdr:rowOff>121920</xdr:rowOff>
        </xdr:from>
        <xdr:to>
          <xdr:col>7</xdr:col>
          <xdr:colOff>7620</xdr:colOff>
          <xdr:row>33</xdr:row>
          <xdr:rowOff>38100</xdr:rowOff>
        </xdr:to>
        <xdr:sp macro="" textlink="">
          <xdr:nvSpPr>
            <xdr:cNvPr id="475143" name="Check Box 7" hidden="1">
              <a:extLst>
                <a:ext uri="{63B3BB69-23CF-44E3-9099-C40C66FF867C}">
                  <a14:compatExt spid="_x0000_s47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Vehicle washing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10</xdr:row>
          <xdr:rowOff>144780</xdr:rowOff>
        </xdr:from>
        <xdr:to>
          <xdr:col>8</xdr:col>
          <xdr:colOff>746760</xdr:colOff>
          <xdr:row>12</xdr:row>
          <xdr:rowOff>30480</xdr:rowOff>
        </xdr:to>
        <xdr:sp macro="" textlink="">
          <xdr:nvSpPr>
            <xdr:cNvPr id="475144" name="Check Box 8" hidden="1">
              <a:extLst>
                <a:ext uri="{63B3BB69-23CF-44E3-9099-C40C66FF867C}">
                  <a14:compatExt spid="_x0000_s47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10</xdr:row>
          <xdr:rowOff>144780</xdr:rowOff>
        </xdr:from>
        <xdr:to>
          <xdr:col>7</xdr:col>
          <xdr:colOff>609600</xdr:colOff>
          <xdr:row>12</xdr:row>
          <xdr:rowOff>30480</xdr:rowOff>
        </xdr:to>
        <xdr:sp macro="" textlink="">
          <xdr:nvSpPr>
            <xdr:cNvPr id="475145" name="Check Box 9" hidden="1">
              <a:extLst>
                <a:ext uri="{63B3BB69-23CF-44E3-9099-C40C66FF867C}">
                  <a14:compatExt spid="_x0000_s47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137160</xdr:rowOff>
        </xdr:from>
        <xdr:to>
          <xdr:col>10</xdr:col>
          <xdr:colOff>365760</xdr:colOff>
          <xdr:row>27</xdr:row>
          <xdr:rowOff>60960</xdr:rowOff>
        </xdr:to>
        <xdr:sp macro="" textlink="">
          <xdr:nvSpPr>
            <xdr:cNvPr id="475146" name="Check Box 10" hidden="1">
              <a:extLst>
                <a:ext uri="{63B3BB69-23CF-44E3-9099-C40C66FF867C}">
                  <a14:compatExt spid="_x0000_s47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144780</xdr:rowOff>
        </xdr:from>
        <xdr:to>
          <xdr:col>9</xdr:col>
          <xdr:colOff>609600</xdr:colOff>
          <xdr:row>27</xdr:row>
          <xdr:rowOff>38100</xdr:rowOff>
        </xdr:to>
        <xdr:sp macro="" textlink="">
          <xdr:nvSpPr>
            <xdr:cNvPr id="475147" name="Check Box 11" hidden="1">
              <a:extLst>
                <a:ext uri="{63B3BB69-23CF-44E3-9099-C40C66FF867C}">
                  <a14:compatExt spid="_x0000_s47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27</xdr:row>
          <xdr:rowOff>137160</xdr:rowOff>
        </xdr:from>
        <xdr:to>
          <xdr:col>10</xdr:col>
          <xdr:colOff>533400</xdr:colOff>
          <xdr:row>29</xdr:row>
          <xdr:rowOff>60960</xdr:rowOff>
        </xdr:to>
        <xdr:sp macro="" textlink="">
          <xdr:nvSpPr>
            <xdr:cNvPr id="475148" name="Check Box 12" hidden="1">
              <a:extLst>
                <a:ext uri="{63B3BB69-23CF-44E3-9099-C40C66FF867C}">
                  <a14:compatExt spid="_x0000_s47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27</xdr:row>
          <xdr:rowOff>144780</xdr:rowOff>
        </xdr:from>
        <xdr:to>
          <xdr:col>10</xdr:col>
          <xdr:colOff>190500</xdr:colOff>
          <xdr:row>29</xdr:row>
          <xdr:rowOff>38100</xdr:rowOff>
        </xdr:to>
        <xdr:sp macro="" textlink="">
          <xdr:nvSpPr>
            <xdr:cNvPr id="475149" name="Check Box 13" hidden="1">
              <a:extLst>
                <a:ext uri="{63B3BB69-23CF-44E3-9099-C40C66FF867C}">
                  <a14:compatExt spid="_x0000_s47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121920</xdr:rowOff>
        </xdr:from>
        <xdr:to>
          <xdr:col>7</xdr:col>
          <xdr:colOff>495300</xdr:colOff>
          <xdr:row>35</xdr:row>
          <xdr:rowOff>45720</xdr:rowOff>
        </xdr:to>
        <xdr:sp macro="" textlink="">
          <xdr:nvSpPr>
            <xdr:cNvPr id="475150" name="Check Box 14" hidden="1">
              <a:extLst>
                <a:ext uri="{63B3BB69-23CF-44E3-9099-C40C66FF867C}">
                  <a14:compatExt spid="_x0000_s47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33</xdr:row>
          <xdr:rowOff>152400</xdr:rowOff>
        </xdr:from>
        <xdr:to>
          <xdr:col>7</xdr:col>
          <xdr:colOff>7620</xdr:colOff>
          <xdr:row>35</xdr:row>
          <xdr:rowOff>22860</xdr:rowOff>
        </xdr:to>
        <xdr:sp macro="" textlink="">
          <xdr:nvSpPr>
            <xdr:cNvPr id="475151" name="Check Box 15" hidden="1">
              <a:extLst>
                <a:ext uri="{63B3BB69-23CF-44E3-9099-C40C66FF867C}">
                  <a14:compatExt spid="_x0000_s47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30</xdr:row>
          <xdr:rowOff>152400</xdr:rowOff>
        </xdr:from>
        <xdr:to>
          <xdr:col>4</xdr:col>
          <xdr:colOff>236220</xdr:colOff>
          <xdr:row>32</xdr:row>
          <xdr:rowOff>7620</xdr:rowOff>
        </xdr:to>
        <xdr:sp macro="" textlink="">
          <xdr:nvSpPr>
            <xdr:cNvPr id="475152" name="Check Box 16" hidden="1">
              <a:extLst>
                <a:ext uri="{63B3BB69-23CF-44E3-9099-C40C66FF867C}">
                  <a14:compatExt spid="_x0000_s47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Repair Service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3.xml"/><Relationship Id="rId13" Type="http://schemas.openxmlformats.org/officeDocument/2006/relationships/ctrlProp" Target="../ctrlProps/ctrlProp118.xml"/><Relationship Id="rId18" Type="http://schemas.openxmlformats.org/officeDocument/2006/relationships/ctrlProp" Target="../ctrlProps/ctrlProp123.xml"/><Relationship Id="rId3" Type="http://schemas.openxmlformats.org/officeDocument/2006/relationships/vmlDrawing" Target="../drawings/vmlDrawing8.v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 Type="http://schemas.openxmlformats.org/officeDocument/2006/relationships/drawing" Target="../drawings/drawing8.xml"/><Relationship Id="rId16" Type="http://schemas.openxmlformats.org/officeDocument/2006/relationships/ctrlProp" Target="../ctrlProps/ctrlProp121.xml"/><Relationship Id="rId1" Type="http://schemas.openxmlformats.org/officeDocument/2006/relationships/printerSettings" Target="../printerSettings/printerSettings10.bin"/><Relationship Id="rId6" Type="http://schemas.openxmlformats.org/officeDocument/2006/relationships/ctrlProp" Target="../ctrlProps/ctrlProp111.xml"/><Relationship Id="rId11" Type="http://schemas.openxmlformats.org/officeDocument/2006/relationships/ctrlProp" Target="../ctrlProps/ctrlProp116.xml"/><Relationship Id="rId5" Type="http://schemas.openxmlformats.org/officeDocument/2006/relationships/ctrlProp" Target="../ctrlProps/ctrlProp110.xml"/><Relationship Id="rId15" Type="http://schemas.openxmlformats.org/officeDocument/2006/relationships/ctrlProp" Target="../ctrlProps/ctrlProp120.xml"/><Relationship Id="rId10" Type="http://schemas.openxmlformats.org/officeDocument/2006/relationships/ctrlProp" Target="../ctrlProps/ctrlProp115.xml"/><Relationship Id="rId19" Type="http://schemas.openxmlformats.org/officeDocument/2006/relationships/ctrlProp" Target="../ctrlProps/ctrlProp124.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29.xml"/><Relationship Id="rId13" Type="http://schemas.openxmlformats.org/officeDocument/2006/relationships/ctrlProp" Target="../ctrlProps/ctrlProp134.xml"/><Relationship Id="rId18" Type="http://schemas.openxmlformats.org/officeDocument/2006/relationships/ctrlProp" Target="../ctrlProps/ctrlProp139.xml"/><Relationship Id="rId3" Type="http://schemas.openxmlformats.org/officeDocument/2006/relationships/vmlDrawing" Target="../drawings/vmlDrawing9.vml"/><Relationship Id="rId7" Type="http://schemas.openxmlformats.org/officeDocument/2006/relationships/ctrlProp" Target="../ctrlProps/ctrlProp128.xml"/><Relationship Id="rId12" Type="http://schemas.openxmlformats.org/officeDocument/2006/relationships/ctrlProp" Target="../ctrlProps/ctrlProp133.xml"/><Relationship Id="rId17" Type="http://schemas.openxmlformats.org/officeDocument/2006/relationships/ctrlProp" Target="../ctrlProps/ctrlProp138.xml"/><Relationship Id="rId2" Type="http://schemas.openxmlformats.org/officeDocument/2006/relationships/drawing" Target="../drawings/drawing9.xml"/><Relationship Id="rId16" Type="http://schemas.openxmlformats.org/officeDocument/2006/relationships/ctrlProp" Target="../ctrlProps/ctrlProp137.xml"/><Relationship Id="rId1" Type="http://schemas.openxmlformats.org/officeDocument/2006/relationships/printerSettings" Target="../printerSettings/printerSettings11.bin"/><Relationship Id="rId6" Type="http://schemas.openxmlformats.org/officeDocument/2006/relationships/ctrlProp" Target="../ctrlProps/ctrlProp127.xml"/><Relationship Id="rId11" Type="http://schemas.openxmlformats.org/officeDocument/2006/relationships/ctrlProp" Target="../ctrlProps/ctrlProp132.xml"/><Relationship Id="rId5" Type="http://schemas.openxmlformats.org/officeDocument/2006/relationships/ctrlProp" Target="../ctrlProps/ctrlProp126.xml"/><Relationship Id="rId15" Type="http://schemas.openxmlformats.org/officeDocument/2006/relationships/ctrlProp" Target="../ctrlProps/ctrlProp136.xml"/><Relationship Id="rId10" Type="http://schemas.openxmlformats.org/officeDocument/2006/relationships/ctrlProp" Target="../ctrlProps/ctrlProp131.xml"/><Relationship Id="rId19" Type="http://schemas.openxmlformats.org/officeDocument/2006/relationships/ctrlProp" Target="../ctrlProps/ctrlProp140.xml"/><Relationship Id="rId4" Type="http://schemas.openxmlformats.org/officeDocument/2006/relationships/ctrlProp" Target="../ctrlProps/ctrlProp125.xml"/><Relationship Id="rId9" Type="http://schemas.openxmlformats.org/officeDocument/2006/relationships/ctrlProp" Target="../ctrlProps/ctrlProp130.xml"/><Relationship Id="rId14" Type="http://schemas.openxmlformats.org/officeDocument/2006/relationships/ctrlProp" Target="../ctrlProps/ctrlProp135.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45.xml"/><Relationship Id="rId13" Type="http://schemas.openxmlformats.org/officeDocument/2006/relationships/ctrlProp" Target="../ctrlProps/ctrlProp150.xml"/><Relationship Id="rId18" Type="http://schemas.openxmlformats.org/officeDocument/2006/relationships/ctrlProp" Target="../ctrlProps/ctrlProp155.xml"/><Relationship Id="rId3" Type="http://schemas.openxmlformats.org/officeDocument/2006/relationships/vmlDrawing" Target="../drawings/vmlDrawing10.vml"/><Relationship Id="rId7" Type="http://schemas.openxmlformats.org/officeDocument/2006/relationships/ctrlProp" Target="../ctrlProps/ctrlProp144.xml"/><Relationship Id="rId12" Type="http://schemas.openxmlformats.org/officeDocument/2006/relationships/ctrlProp" Target="../ctrlProps/ctrlProp149.xml"/><Relationship Id="rId17" Type="http://schemas.openxmlformats.org/officeDocument/2006/relationships/ctrlProp" Target="../ctrlProps/ctrlProp154.xml"/><Relationship Id="rId2" Type="http://schemas.openxmlformats.org/officeDocument/2006/relationships/drawing" Target="../drawings/drawing10.xml"/><Relationship Id="rId16" Type="http://schemas.openxmlformats.org/officeDocument/2006/relationships/ctrlProp" Target="../ctrlProps/ctrlProp153.xml"/><Relationship Id="rId1" Type="http://schemas.openxmlformats.org/officeDocument/2006/relationships/printerSettings" Target="../printerSettings/printerSettings12.bin"/><Relationship Id="rId6" Type="http://schemas.openxmlformats.org/officeDocument/2006/relationships/ctrlProp" Target="../ctrlProps/ctrlProp143.xml"/><Relationship Id="rId11" Type="http://schemas.openxmlformats.org/officeDocument/2006/relationships/ctrlProp" Target="../ctrlProps/ctrlProp148.xml"/><Relationship Id="rId5" Type="http://schemas.openxmlformats.org/officeDocument/2006/relationships/ctrlProp" Target="../ctrlProps/ctrlProp142.xml"/><Relationship Id="rId15" Type="http://schemas.openxmlformats.org/officeDocument/2006/relationships/ctrlProp" Target="../ctrlProps/ctrlProp152.xml"/><Relationship Id="rId10" Type="http://schemas.openxmlformats.org/officeDocument/2006/relationships/ctrlProp" Target="../ctrlProps/ctrlProp147.xml"/><Relationship Id="rId19" Type="http://schemas.openxmlformats.org/officeDocument/2006/relationships/ctrlProp" Target="../ctrlProps/ctrlProp156.xml"/><Relationship Id="rId4" Type="http://schemas.openxmlformats.org/officeDocument/2006/relationships/ctrlProp" Target="../ctrlProps/ctrlProp141.xml"/><Relationship Id="rId9" Type="http://schemas.openxmlformats.org/officeDocument/2006/relationships/ctrlProp" Target="../ctrlProps/ctrlProp146.xml"/><Relationship Id="rId14" Type="http://schemas.openxmlformats.org/officeDocument/2006/relationships/ctrlProp" Target="../ctrlProps/ctrlProp151.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61.xml"/><Relationship Id="rId13" Type="http://schemas.openxmlformats.org/officeDocument/2006/relationships/ctrlProp" Target="../ctrlProps/ctrlProp166.xml"/><Relationship Id="rId18" Type="http://schemas.openxmlformats.org/officeDocument/2006/relationships/ctrlProp" Target="../ctrlProps/ctrlProp171.xml"/><Relationship Id="rId3" Type="http://schemas.openxmlformats.org/officeDocument/2006/relationships/vmlDrawing" Target="../drawings/vmlDrawing11.vml"/><Relationship Id="rId7" Type="http://schemas.openxmlformats.org/officeDocument/2006/relationships/ctrlProp" Target="../ctrlProps/ctrlProp160.xml"/><Relationship Id="rId12" Type="http://schemas.openxmlformats.org/officeDocument/2006/relationships/ctrlProp" Target="../ctrlProps/ctrlProp165.xml"/><Relationship Id="rId17" Type="http://schemas.openxmlformats.org/officeDocument/2006/relationships/ctrlProp" Target="../ctrlProps/ctrlProp170.xml"/><Relationship Id="rId2" Type="http://schemas.openxmlformats.org/officeDocument/2006/relationships/drawing" Target="../drawings/drawing11.xml"/><Relationship Id="rId16" Type="http://schemas.openxmlformats.org/officeDocument/2006/relationships/ctrlProp" Target="../ctrlProps/ctrlProp169.xml"/><Relationship Id="rId1" Type="http://schemas.openxmlformats.org/officeDocument/2006/relationships/printerSettings" Target="../printerSettings/printerSettings13.bin"/><Relationship Id="rId6" Type="http://schemas.openxmlformats.org/officeDocument/2006/relationships/ctrlProp" Target="../ctrlProps/ctrlProp159.xml"/><Relationship Id="rId11" Type="http://schemas.openxmlformats.org/officeDocument/2006/relationships/ctrlProp" Target="../ctrlProps/ctrlProp164.xml"/><Relationship Id="rId5" Type="http://schemas.openxmlformats.org/officeDocument/2006/relationships/ctrlProp" Target="../ctrlProps/ctrlProp158.xml"/><Relationship Id="rId15" Type="http://schemas.openxmlformats.org/officeDocument/2006/relationships/ctrlProp" Target="../ctrlProps/ctrlProp168.xml"/><Relationship Id="rId10" Type="http://schemas.openxmlformats.org/officeDocument/2006/relationships/ctrlProp" Target="../ctrlProps/ctrlProp163.xml"/><Relationship Id="rId19" Type="http://schemas.openxmlformats.org/officeDocument/2006/relationships/ctrlProp" Target="../ctrlProps/ctrlProp172.xml"/><Relationship Id="rId4" Type="http://schemas.openxmlformats.org/officeDocument/2006/relationships/ctrlProp" Target="../ctrlProps/ctrlProp157.xml"/><Relationship Id="rId9" Type="http://schemas.openxmlformats.org/officeDocument/2006/relationships/ctrlProp" Target="../ctrlProps/ctrlProp162.xml"/><Relationship Id="rId14" Type="http://schemas.openxmlformats.org/officeDocument/2006/relationships/ctrlProp" Target="../ctrlProps/ctrlProp16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77.xml"/><Relationship Id="rId13" Type="http://schemas.openxmlformats.org/officeDocument/2006/relationships/ctrlProp" Target="../ctrlProps/ctrlProp182.xml"/><Relationship Id="rId18" Type="http://schemas.openxmlformats.org/officeDocument/2006/relationships/ctrlProp" Target="../ctrlProps/ctrlProp187.xml"/><Relationship Id="rId3" Type="http://schemas.openxmlformats.org/officeDocument/2006/relationships/vmlDrawing" Target="../drawings/vmlDrawing12.vml"/><Relationship Id="rId7" Type="http://schemas.openxmlformats.org/officeDocument/2006/relationships/ctrlProp" Target="../ctrlProps/ctrlProp176.xml"/><Relationship Id="rId12" Type="http://schemas.openxmlformats.org/officeDocument/2006/relationships/ctrlProp" Target="../ctrlProps/ctrlProp181.xml"/><Relationship Id="rId17" Type="http://schemas.openxmlformats.org/officeDocument/2006/relationships/ctrlProp" Target="../ctrlProps/ctrlProp186.xml"/><Relationship Id="rId2" Type="http://schemas.openxmlformats.org/officeDocument/2006/relationships/drawing" Target="../drawings/drawing12.xml"/><Relationship Id="rId16" Type="http://schemas.openxmlformats.org/officeDocument/2006/relationships/ctrlProp" Target="../ctrlProps/ctrlProp185.xml"/><Relationship Id="rId1" Type="http://schemas.openxmlformats.org/officeDocument/2006/relationships/printerSettings" Target="../printerSettings/printerSettings14.bin"/><Relationship Id="rId6" Type="http://schemas.openxmlformats.org/officeDocument/2006/relationships/ctrlProp" Target="../ctrlProps/ctrlProp175.xml"/><Relationship Id="rId11" Type="http://schemas.openxmlformats.org/officeDocument/2006/relationships/ctrlProp" Target="../ctrlProps/ctrlProp180.xml"/><Relationship Id="rId5" Type="http://schemas.openxmlformats.org/officeDocument/2006/relationships/ctrlProp" Target="../ctrlProps/ctrlProp174.xml"/><Relationship Id="rId15" Type="http://schemas.openxmlformats.org/officeDocument/2006/relationships/ctrlProp" Target="../ctrlProps/ctrlProp184.xml"/><Relationship Id="rId10" Type="http://schemas.openxmlformats.org/officeDocument/2006/relationships/ctrlProp" Target="../ctrlProps/ctrlProp179.xml"/><Relationship Id="rId19" Type="http://schemas.openxmlformats.org/officeDocument/2006/relationships/ctrlProp" Target="../ctrlProps/ctrlProp188.xml"/><Relationship Id="rId4" Type="http://schemas.openxmlformats.org/officeDocument/2006/relationships/ctrlProp" Target="../ctrlProps/ctrlProp173.xml"/><Relationship Id="rId9" Type="http://schemas.openxmlformats.org/officeDocument/2006/relationships/ctrlProp" Target="../ctrlProps/ctrlProp178.xml"/><Relationship Id="rId14" Type="http://schemas.openxmlformats.org/officeDocument/2006/relationships/ctrlProp" Target="../ctrlProps/ctrlProp183.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93.xml"/><Relationship Id="rId13" Type="http://schemas.openxmlformats.org/officeDocument/2006/relationships/ctrlProp" Target="../ctrlProps/ctrlProp198.xml"/><Relationship Id="rId18" Type="http://schemas.openxmlformats.org/officeDocument/2006/relationships/ctrlProp" Target="../ctrlProps/ctrlProp203.xml"/><Relationship Id="rId3" Type="http://schemas.openxmlformats.org/officeDocument/2006/relationships/vmlDrawing" Target="../drawings/vmlDrawing13.vml"/><Relationship Id="rId7" Type="http://schemas.openxmlformats.org/officeDocument/2006/relationships/ctrlProp" Target="../ctrlProps/ctrlProp192.xml"/><Relationship Id="rId12" Type="http://schemas.openxmlformats.org/officeDocument/2006/relationships/ctrlProp" Target="../ctrlProps/ctrlProp197.xml"/><Relationship Id="rId17" Type="http://schemas.openxmlformats.org/officeDocument/2006/relationships/ctrlProp" Target="../ctrlProps/ctrlProp202.xml"/><Relationship Id="rId2" Type="http://schemas.openxmlformats.org/officeDocument/2006/relationships/drawing" Target="../drawings/drawing13.xml"/><Relationship Id="rId16" Type="http://schemas.openxmlformats.org/officeDocument/2006/relationships/ctrlProp" Target="../ctrlProps/ctrlProp201.xml"/><Relationship Id="rId1" Type="http://schemas.openxmlformats.org/officeDocument/2006/relationships/printerSettings" Target="../printerSettings/printerSettings15.bin"/><Relationship Id="rId6" Type="http://schemas.openxmlformats.org/officeDocument/2006/relationships/ctrlProp" Target="../ctrlProps/ctrlProp191.xml"/><Relationship Id="rId11" Type="http://schemas.openxmlformats.org/officeDocument/2006/relationships/ctrlProp" Target="../ctrlProps/ctrlProp196.xml"/><Relationship Id="rId5" Type="http://schemas.openxmlformats.org/officeDocument/2006/relationships/ctrlProp" Target="../ctrlProps/ctrlProp190.xml"/><Relationship Id="rId15" Type="http://schemas.openxmlformats.org/officeDocument/2006/relationships/ctrlProp" Target="../ctrlProps/ctrlProp200.xml"/><Relationship Id="rId10" Type="http://schemas.openxmlformats.org/officeDocument/2006/relationships/ctrlProp" Target="../ctrlProps/ctrlProp195.xml"/><Relationship Id="rId19" Type="http://schemas.openxmlformats.org/officeDocument/2006/relationships/ctrlProp" Target="../ctrlProps/ctrlProp204.xml"/><Relationship Id="rId4" Type="http://schemas.openxmlformats.org/officeDocument/2006/relationships/ctrlProp" Target="../ctrlProps/ctrlProp189.xml"/><Relationship Id="rId9" Type="http://schemas.openxmlformats.org/officeDocument/2006/relationships/ctrlProp" Target="../ctrlProps/ctrlProp194.xml"/><Relationship Id="rId14" Type="http://schemas.openxmlformats.org/officeDocument/2006/relationships/ctrlProp" Target="../ctrlProps/ctrlProp199.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09.xml"/><Relationship Id="rId13" Type="http://schemas.openxmlformats.org/officeDocument/2006/relationships/ctrlProp" Target="../ctrlProps/ctrlProp214.xml"/><Relationship Id="rId18" Type="http://schemas.openxmlformats.org/officeDocument/2006/relationships/ctrlProp" Target="../ctrlProps/ctrlProp219.xml"/><Relationship Id="rId3" Type="http://schemas.openxmlformats.org/officeDocument/2006/relationships/vmlDrawing" Target="../drawings/vmlDrawing14.vml"/><Relationship Id="rId7" Type="http://schemas.openxmlformats.org/officeDocument/2006/relationships/ctrlProp" Target="../ctrlProps/ctrlProp208.xml"/><Relationship Id="rId12" Type="http://schemas.openxmlformats.org/officeDocument/2006/relationships/ctrlProp" Target="../ctrlProps/ctrlProp213.xml"/><Relationship Id="rId17" Type="http://schemas.openxmlformats.org/officeDocument/2006/relationships/ctrlProp" Target="../ctrlProps/ctrlProp218.xml"/><Relationship Id="rId2" Type="http://schemas.openxmlformats.org/officeDocument/2006/relationships/drawing" Target="../drawings/drawing14.xml"/><Relationship Id="rId16" Type="http://schemas.openxmlformats.org/officeDocument/2006/relationships/ctrlProp" Target="../ctrlProps/ctrlProp217.xml"/><Relationship Id="rId1" Type="http://schemas.openxmlformats.org/officeDocument/2006/relationships/printerSettings" Target="../printerSettings/printerSettings16.bin"/><Relationship Id="rId6" Type="http://schemas.openxmlformats.org/officeDocument/2006/relationships/ctrlProp" Target="../ctrlProps/ctrlProp207.xml"/><Relationship Id="rId11" Type="http://schemas.openxmlformats.org/officeDocument/2006/relationships/ctrlProp" Target="../ctrlProps/ctrlProp212.xml"/><Relationship Id="rId5" Type="http://schemas.openxmlformats.org/officeDocument/2006/relationships/ctrlProp" Target="../ctrlProps/ctrlProp206.xml"/><Relationship Id="rId15" Type="http://schemas.openxmlformats.org/officeDocument/2006/relationships/ctrlProp" Target="../ctrlProps/ctrlProp216.xml"/><Relationship Id="rId10" Type="http://schemas.openxmlformats.org/officeDocument/2006/relationships/ctrlProp" Target="../ctrlProps/ctrlProp211.xml"/><Relationship Id="rId19" Type="http://schemas.openxmlformats.org/officeDocument/2006/relationships/ctrlProp" Target="../ctrlProps/ctrlProp220.xml"/><Relationship Id="rId4" Type="http://schemas.openxmlformats.org/officeDocument/2006/relationships/ctrlProp" Target="../ctrlProps/ctrlProp205.xml"/><Relationship Id="rId9" Type="http://schemas.openxmlformats.org/officeDocument/2006/relationships/ctrlProp" Target="../ctrlProps/ctrlProp210.xml"/><Relationship Id="rId14" Type="http://schemas.openxmlformats.org/officeDocument/2006/relationships/ctrlProp" Target="../ctrlProps/ctrlProp215.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25.xml"/><Relationship Id="rId13" Type="http://schemas.openxmlformats.org/officeDocument/2006/relationships/ctrlProp" Target="../ctrlProps/ctrlProp230.xml"/><Relationship Id="rId18" Type="http://schemas.openxmlformats.org/officeDocument/2006/relationships/ctrlProp" Target="../ctrlProps/ctrlProp235.xml"/><Relationship Id="rId3" Type="http://schemas.openxmlformats.org/officeDocument/2006/relationships/vmlDrawing" Target="../drawings/vmlDrawing15.vml"/><Relationship Id="rId7" Type="http://schemas.openxmlformats.org/officeDocument/2006/relationships/ctrlProp" Target="../ctrlProps/ctrlProp224.xml"/><Relationship Id="rId12" Type="http://schemas.openxmlformats.org/officeDocument/2006/relationships/ctrlProp" Target="../ctrlProps/ctrlProp229.xml"/><Relationship Id="rId17" Type="http://schemas.openxmlformats.org/officeDocument/2006/relationships/ctrlProp" Target="../ctrlProps/ctrlProp234.xml"/><Relationship Id="rId2" Type="http://schemas.openxmlformats.org/officeDocument/2006/relationships/drawing" Target="../drawings/drawing15.xml"/><Relationship Id="rId16" Type="http://schemas.openxmlformats.org/officeDocument/2006/relationships/ctrlProp" Target="../ctrlProps/ctrlProp233.xml"/><Relationship Id="rId1" Type="http://schemas.openxmlformats.org/officeDocument/2006/relationships/printerSettings" Target="../printerSettings/printerSettings17.bin"/><Relationship Id="rId6" Type="http://schemas.openxmlformats.org/officeDocument/2006/relationships/ctrlProp" Target="../ctrlProps/ctrlProp223.xml"/><Relationship Id="rId11" Type="http://schemas.openxmlformats.org/officeDocument/2006/relationships/ctrlProp" Target="../ctrlProps/ctrlProp228.xml"/><Relationship Id="rId5" Type="http://schemas.openxmlformats.org/officeDocument/2006/relationships/ctrlProp" Target="../ctrlProps/ctrlProp222.xml"/><Relationship Id="rId15" Type="http://schemas.openxmlformats.org/officeDocument/2006/relationships/ctrlProp" Target="../ctrlProps/ctrlProp232.xml"/><Relationship Id="rId10" Type="http://schemas.openxmlformats.org/officeDocument/2006/relationships/ctrlProp" Target="../ctrlProps/ctrlProp227.xml"/><Relationship Id="rId19" Type="http://schemas.openxmlformats.org/officeDocument/2006/relationships/ctrlProp" Target="../ctrlProps/ctrlProp236.xml"/><Relationship Id="rId4" Type="http://schemas.openxmlformats.org/officeDocument/2006/relationships/ctrlProp" Target="../ctrlProps/ctrlProp221.xml"/><Relationship Id="rId9" Type="http://schemas.openxmlformats.org/officeDocument/2006/relationships/ctrlProp" Target="../ctrlProps/ctrlProp226.xml"/><Relationship Id="rId14" Type="http://schemas.openxmlformats.org/officeDocument/2006/relationships/ctrlProp" Target="../ctrlProps/ctrlProp231.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41.xml"/><Relationship Id="rId13" Type="http://schemas.openxmlformats.org/officeDocument/2006/relationships/ctrlProp" Target="../ctrlProps/ctrlProp246.xml"/><Relationship Id="rId18" Type="http://schemas.openxmlformats.org/officeDocument/2006/relationships/ctrlProp" Target="../ctrlProps/ctrlProp251.xml"/><Relationship Id="rId3" Type="http://schemas.openxmlformats.org/officeDocument/2006/relationships/vmlDrawing" Target="../drawings/vmlDrawing16.vml"/><Relationship Id="rId7" Type="http://schemas.openxmlformats.org/officeDocument/2006/relationships/ctrlProp" Target="../ctrlProps/ctrlProp240.xml"/><Relationship Id="rId12" Type="http://schemas.openxmlformats.org/officeDocument/2006/relationships/ctrlProp" Target="../ctrlProps/ctrlProp245.xml"/><Relationship Id="rId17" Type="http://schemas.openxmlformats.org/officeDocument/2006/relationships/ctrlProp" Target="../ctrlProps/ctrlProp250.xml"/><Relationship Id="rId2" Type="http://schemas.openxmlformats.org/officeDocument/2006/relationships/drawing" Target="../drawings/drawing16.xml"/><Relationship Id="rId16" Type="http://schemas.openxmlformats.org/officeDocument/2006/relationships/ctrlProp" Target="../ctrlProps/ctrlProp249.xml"/><Relationship Id="rId1" Type="http://schemas.openxmlformats.org/officeDocument/2006/relationships/printerSettings" Target="../printerSettings/printerSettings18.bin"/><Relationship Id="rId6" Type="http://schemas.openxmlformats.org/officeDocument/2006/relationships/ctrlProp" Target="../ctrlProps/ctrlProp239.xml"/><Relationship Id="rId11" Type="http://schemas.openxmlformats.org/officeDocument/2006/relationships/ctrlProp" Target="../ctrlProps/ctrlProp244.xml"/><Relationship Id="rId5" Type="http://schemas.openxmlformats.org/officeDocument/2006/relationships/ctrlProp" Target="../ctrlProps/ctrlProp238.xml"/><Relationship Id="rId15" Type="http://schemas.openxmlformats.org/officeDocument/2006/relationships/ctrlProp" Target="../ctrlProps/ctrlProp248.xml"/><Relationship Id="rId10" Type="http://schemas.openxmlformats.org/officeDocument/2006/relationships/ctrlProp" Target="../ctrlProps/ctrlProp243.xml"/><Relationship Id="rId19" Type="http://schemas.openxmlformats.org/officeDocument/2006/relationships/ctrlProp" Target="../ctrlProps/ctrlProp252.xml"/><Relationship Id="rId4" Type="http://schemas.openxmlformats.org/officeDocument/2006/relationships/ctrlProp" Target="../ctrlProps/ctrlProp237.xml"/><Relationship Id="rId9" Type="http://schemas.openxmlformats.org/officeDocument/2006/relationships/ctrlProp" Target="../ctrlProps/ctrlProp242.xml"/><Relationship Id="rId14" Type="http://schemas.openxmlformats.org/officeDocument/2006/relationships/ctrlProp" Target="../ctrlProps/ctrlProp247.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257.xml"/><Relationship Id="rId13" Type="http://schemas.openxmlformats.org/officeDocument/2006/relationships/ctrlProp" Target="../ctrlProps/ctrlProp262.xml"/><Relationship Id="rId18" Type="http://schemas.openxmlformats.org/officeDocument/2006/relationships/ctrlProp" Target="../ctrlProps/ctrlProp267.xml"/><Relationship Id="rId3" Type="http://schemas.openxmlformats.org/officeDocument/2006/relationships/vmlDrawing" Target="../drawings/vmlDrawing17.vml"/><Relationship Id="rId7" Type="http://schemas.openxmlformats.org/officeDocument/2006/relationships/ctrlProp" Target="../ctrlProps/ctrlProp256.xml"/><Relationship Id="rId12" Type="http://schemas.openxmlformats.org/officeDocument/2006/relationships/ctrlProp" Target="../ctrlProps/ctrlProp261.xml"/><Relationship Id="rId17" Type="http://schemas.openxmlformats.org/officeDocument/2006/relationships/ctrlProp" Target="../ctrlProps/ctrlProp266.xml"/><Relationship Id="rId2" Type="http://schemas.openxmlformats.org/officeDocument/2006/relationships/drawing" Target="../drawings/drawing17.xml"/><Relationship Id="rId16" Type="http://schemas.openxmlformats.org/officeDocument/2006/relationships/ctrlProp" Target="../ctrlProps/ctrlProp265.xml"/><Relationship Id="rId1" Type="http://schemas.openxmlformats.org/officeDocument/2006/relationships/printerSettings" Target="../printerSettings/printerSettings19.bin"/><Relationship Id="rId6" Type="http://schemas.openxmlformats.org/officeDocument/2006/relationships/ctrlProp" Target="../ctrlProps/ctrlProp255.xml"/><Relationship Id="rId11" Type="http://schemas.openxmlformats.org/officeDocument/2006/relationships/ctrlProp" Target="../ctrlProps/ctrlProp260.xml"/><Relationship Id="rId5" Type="http://schemas.openxmlformats.org/officeDocument/2006/relationships/ctrlProp" Target="../ctrlProps/ctrlProp254.xml"/><Relationship Id="rId15" Type="http://schemas.openxmlformats.org/officeDocument/2006/relationships/ctrlProp" Target="../ctrlProps/ctrlProp264.xml"/><Relationship Id="rId10" Type="http://schemas.openxmlformats.org/officeDocument/2006/relationships/ctrlProp" Target="../ctrlProps/ctrlProp259.xml"/><Relationship Id="rId19" Type="http://schemas.openxmlformats.org/officeDocument/2006/relationships/ctrlProp" Target="../ctrlProps/ctrlProp268.xml"/><Relationship Id="rId4" Type="http://schemas.openxmlformats.org/officeDocument/2006/relationships/ctrlProp" Target="../ctrlProps/ctrlProp253.xml"/><Relationship Id="rId9" Type="http://schemas.openxmlformats.org/officeDocument/2006/relationships/ctrlProp" Target="../ctrlProps/ctrlProp258.xml"/><Relationship Id="rId14" Type="http://schemas.openxmlformats.org/officeDocument/2006/relationships/ctrlProp" Target="../ctrlProps/ctrlProp26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AutoDealers.UW@victorinsurance.com" TargetMode="Externa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273.xml"/><Relationship Id="rId13" Type="http://schemas.openxmlformats.org/officeDocument/2006/relationships/ctrlProp" Target="../ctrlProps/ctrlProp278.xml"/><Relationship Id="rId18" Type="http://schemas.openxmlformats.org/officeDocument/2006/relationships/ctrlProp" Target="../ctrlProps/ctrlProp283.xml"/><Relationship Id="rId3" Type="http://schemas.openxmlformats.org/officeDocument/2006/relationships/vmlDrawing" Target="../drawings/vmlDrawing18.vml"/><Relationship Id="rId7" Type="http://schemas.openxmlformats.org/officeDocument/2006/relationships/ctrlProp" Target="../ctrlProps/ctrlProp272.xml"/><Relationship Id="rId12" Type="http://schemas.openxmlformats.org/officeDocument/2006/relationships/ctrlProp" Target="../ctrlProps/ctrlProp277.xml"/><Relationship Id="rId17" Type="http://schemas.openxmlformats.org/officeDocument/2006/relationships/ctrlProp" Target="../ctrlProps/ctrlProp282.xml"/><Relationship Id="rId2" Type="http://schemas.openxmlformats.org/officeDocument/2006/relationships/drawing" Target="../drawings/drawing18.xml"/><Relationship Id="rId16" Type="http://schemas.openxmlformats.org/officeDocument/2006/relationships/ctrlProp" Target="../ctrlProps/ctrlProp281.xml"/><Relationship Id="rId1" Type="http://schemas.openxmlformats.org/officeDocument/2006/relationships/printerSettings" Target="../printerSettings/printerSettings20.bin"/><Relationship Id="rId6" Type="http://schemas.openxmlformats.org/officeDocument/2006/relationships/ctrlProp" Target="../ctrlProps/ctrlProp271.xml"/><Relationship Id="rId11" Type="http://schemas.openxmlformats.org/officeDocument/2006/relationships/ctrlProp" Target="../ctrlProps/ctrlProp276.xml"/><Relationship Id="rId5" Type="http://schemas.openxmlformats.org/officeDocument/2006/relationships/ctrlProp" Target="../ctrlProps/ctrlProp270.xml"/><Relationship Id="rId15" Type="http://schemas.openxmlformats.org/officeDocument/2006/relationships/ctrlProp" Target="../ctrlProps/ctrlProp280.xml"/><Relationship Id="rId10" Type="http://schemas.openxmlformats.org/officeDocument/2006/relationships/ctrlProp" Target="../ctrlProps/ctrlProp275.xml"/><Relationship Id="rId19" Type="http://schemas.openxmlformats.org/officeDocument/2006/relationships/ctrlProp" Target="../ctrlProps/ctrlProp284.xml"/><Relationship Id="rId4" Type="http://schemas.openxmlformats.org/officeDocument/2006/relationships/ctrlProp" Target="../ctrlProps/ctrlProp269.xml"/><Relationship Id="rId9" Type="http://schemas.openxmlformats.org/officeDocument/2006/relationships/ctrlProp" Target="../ctrlProps/ctrlProp274.xml"/><Relationship Id="rId14" Type="http://schemas.openxmlformats.org/officeDocument/2006/relationships/ctrlProp" Target="../ctrlProps/ctrlProp279.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289.xml"/><Relationship Id="rId13" Type="http://schemas.openxmlformats.org/officeDocument/2006/relationships/ctrlProp" Target="../ctrlProps/ctrlProp294.xml"/><Relationship Id="rId18" Type="http://schemas.openxmlformats.org/officeDocument/2006/relationships/ctrlProp" Target="../ctrlProps/ctrlProp299.xml"/><Relationship Id="rId3" Type="http://schemas.openxmlformats.org/officeDocument/2006/relationships/vmlDrawing" Target="../drawings/vmlDrawing19.vml"/><Relationship Id="rId7" Type="http://schemas.openxmlformats.org/officeDocument/2006/relationships/ctrlProp" Target="../ctrlProps/ctrlProp288.xml"/><Relationship Id="rId12" Type="http://schemas.openxmlformats.org/officeDocument/2006/relationships/ctrlProp" Target="../ctrlProps/ctrlProp293.xml"/><Relationship Id="rId17" Type="http://schemas.openxmlformats.org/officeDocument/2006/relationships/ctrlProp" Target="../ctrlProps/ctrlProp298.xml"/><Relationship Id="rId2" Type="http://schemas.openxmlformats.org/officeDocument/2006/relationships/drawing" Target="../drawings/drawing19.xml"/><Relationship Id="rId16" Type="http://schemas.openxmlformats.org/officeDocument/2006/relationships/ctrlProp" Target="../ctrlProps/ctrlProp297.xml"/><Relationship Id="rId1" Type="http://schemas.openxmlformats.org/officeDocument/2006/relationships/printerSettings" Target="../printerSettings/printerSettings21.bin"/><Relationship Id="rId6" Type="http://schemas.openxmlformats.org/officeDocument/2006/relationships/ctrlProp" Target="../ctrlProps/ctrlProp287.xml"/><Relationship Id="rId11" Type="http://schemas.openxmlformats.org/officeDocument/2006/relationships/ctrlProp" Target="../ctrlProps/ctrlProp292.xml"/><Relationship Id="rId5" Type="http://schemas.openxmlformats.org/officeDocument/2006/relationships/ctrlProp" Target="../ctrlProps/ctrlProp286.xml"/><Relationship Id="rId15" Type="http://schemas.openxmlformats.org/officeDocument/2006/relationships/ctrlProp" Target="../ctrlProps/ctrlProp296.xml"/><Relationship Id="rId10" Type="http://schemas.openxmlformats.org/officeDocument/2006/relationships/ctrlProp" Target="../ctrlProps/ctrlProp291.xml"/><Relationship Id="rId19" Type="http://schemas.openxmlformats.org/officeDocument/2006/relationships/ctrlProp" Target="../ctrlProps/ctrlProp300.xml"/><Relationship Id="rId4" Type="http://schemas.openxmlformats.org/officeDocument/2006/relationships/ctrlProp" Target="../ctrlProps/ctrlProp285.xml"/><Relationship Id="rId9" Type="http://schemas.openxmlformats.org/officeDocument/2006/relationships/ctrlProp" Target="../ctrlProps/ctrlProp290.xml"/><Relationship Id="rId14" Type="http://schemas.openxmlformats.org/officeDocument/2006/relationships/ctrlProp" Target="../ctrlProps/ctrlProp295.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305.xml"/><Relationship Id="rId13" Type="http://schemas.openxmlformats.org/officeDocument/2006/relationships/ctrlProp" Target="../ctrlProps/ctrlProp310.xml"/><Relationship Id="rId18" Type="http://schemas.openxmlformats.org/officeDocument/2006/relationships/ctrlProp" Target="../ctrlProps/ctrlProp315.xml"/><Relationship Id="rId3" Type="http://schemas.openxmlformats.org/officeDocument/2006/relationships/vmlDrawing" Target="../drawings/vmlDrawing20.vml"/><Relationship Id="rId7" Type="http://schemas.openxmlformats.org/officeDocument/2006/relationships/ctrlProp" Target="../ctrlProps/ctrlProp304.xml"/><Relationship Id="rId12" Type="http://schemas.openxmlformats.org/officeDocument/2006/relationships/ctrlProp" Target="../ctrlProps/ctrlProp309.xml"/><Relationship Id="rId17" Type="http://schemas.openxmlformats.org/officeDocument/2006/relationships/ctrlProp" Target="../ctrlProps/ctrlProp314.xml"/><Relationship Id="rId2" Type="http://schemas.openxmlformats.org/officeDocument/2006/relationships/drawing" Target="../drawings/drawing20.xml"/><Relationship Id="rId16" Type="http://schemas.openxmlformats.org/officeDocument/2006/relationships/ctrlProp" Target="../ctrlProps/ctrlProp313.xml"/><Relationship Id="rId1" Type="http://schemas.openxmlformats.org/officeDocument/2006/relationships/printerSettings" Target="../printerSettings/printerSettings22.bin"/><Relationship Id="rId6" Type="http://schemas.openxmlformats.org/officeDocument/2006/relationships/ctrlProp" Target="../ctrlProps/ctrlProp303.xml"/><Relationship Id="rId11" Type="http://schemas.openxmlformats.org/officeDocument/2006/relationships/ctrlProp" Target="../ctrlProps/ctrlProp308.xml"/><Relationship Id="rId5" Type="http://schemas.openxmlformats.org/officeDocument/2006/relationships/ctrlProp" Target="../ctrlProps/ctrlProp302.xml"/><Relationship Id="rId15" Type="http://schemas.openxmlformats.org/officeDocument/2006/relationships/ctrlProp" Target="../ctrlProps/ctrlProp312.xml"/><Relationship Id="rId10" Type="http://schemas.openxmlformats.org/officeDocument/2006/relationships/ctrlProp" Target="../ctrlProps/ctrlProp307.xml"/><Relationship Id="rId19" Type="http://schemas.openxmlformats.org/officeDocument/2006/relationships/ctrlProp" Target="../ctrlProps/ctrlProp316.xml"/><Relationship Id="rId4" Type="http://schemas.openxmlformats.org/officeDocument/2006/relationships/ctrlProp" Target="../ctrlProps/ctrlProp301.xml"/><Relationship Id="rId9" Type="http://schemas.openxmlformats.org/officeDocument/2006/relationships/ctrlProp" Target="../ctrlProps/ctrlProp306.xml"/><Relationship Id="rId14" Type="http://schemas.openxmlformats.org/officeDocument/2006/relationships/ctrlProp" Target="../ctrlProps/ctrlProp311.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321.xml"/><Relationship Id="rId13" Type="http://schemas.openxmlformats.org/officeDocument/2006/relationships/ctrlProp" Target="../ctrlProps/ctrlProp326.xml"/><Relationship Id="rId18" Type="http://schemas.openxmlformats.org/officeDocument/2006/relationships/ctrlProp" Target="../ctrlProps/ctrlProp331.xml"/><Relationship Id="rId3" Type="http://schemas.openxmlformats.org/officeDocument/2006/relationships/vmlDrawing" Target="../drawings/vmlDrawing21.vml"/><Relationship Id="rId7" Type="http://schemas.openxmlformats.org/officeDocument/2006/relationships/ctrlProp" Target="../ctrlProps/ctrlProp320.xml"/><Relationship Id="rId12" Type="http://schemas.openxmlformats.org/officeDocument/2006/relationships/ctrlProp" Target="../ctrlProps/ctrlProp325.xml"/><Relationship Id="rId17" Type="http://schemas.openxmlformats.org/officeDocument/2006/relationships/ctrlProp" Target="../ctrlProps/ctrlProp330.xml"/><Relationship Id="rId2" Type="http://schemas.openxmlformats.org/officeDocument/2006/relationships/drawing" Target="../drawings/drawing21.xml"/><Relationship Id="rId16" Type="http://schemas.openxmlformats.org/officeDocument/2006/relationships/ctrlProp" Target="../ctrlProps/ctrlProp329.xml"/><Relationship Id="rId1" Type="http://schemas.openxmlformats.org/officeDocument/2006/relationships/printerSettings" Target="../printerSettings/printerSettings23.bin"/><Relationship Id="rId6" Type="http://schemas.openxmlformats.org/officeDocument/2006/relationships/ctrlProp" Target="../ctrlProps/ctrlProp319.xml"/><Relationship Id="rId11" Type="http://schemas.openxmlformats.org/officeDocument/2006/relationships/ctrlProp" Target="../ctrlProps/ctrlProp324.xml"/><Relationship Id="rId5" Type="http://schemas.openxmlformats.org/officeDocument/2006/relationships/ctrlProp" Target="../ctrlProps/ctrlProp318.xml"/><Relationship Id="rId15" Type="http://schemas.openxmlformats.org/officeDocument/2006/relationships/ctrlProp" Target="../ctrlProps/ctrlProp328.xml"/><Relationship Id="rId10" Type="http://schemas.openxmlformats.org/officeDocument/2006/relationships/ctrlProp" Target="../ctrlProps/ctrlProp323.xml"/><Relationship Id="rId19" Type="http://schemas.openxmlformats.org/officeDocument/2006/relationships/ctrlProp" Target="../ctrlProps/ctrlProp332.xml"/><Relationship Id="rId4" Type="http://schemas.openxmlformats.org/officeDocument/2006/relationships/ctrlProp" Target="../ctrlProps/ctrlProp317.xml"/><Relationship Id="rId9" Type="http://schemas.openxmlformats.org/officeDocument/2006/relationships/ctrlProp" Target="../ctrlProps/ctrlProp322.xml"/><Relationship Id="rId14" Type="http://schemas.openxmlformats.org/officeDocument/2006/relationships/ctrlProp" Target="../ctrlProps/ctrlProp327.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337.xml"/><Relationship Id="rId13" Type="http://schemas.openxmlformats.org/officeDocument/2006/relationships/ctrlProp" Target="../ctrlProps/ctrlProp342.xml"/><Relationship Id="rId18" Type="http://schemas.openxmlformats.org/officeDocument/2006/relationships/ctrlProp" Target="../ctrlProps/ctrlProp347.xml"/><Relationship Id="rId3" Type="http://schemas.openxmlformats.org/officeDocument/2006/relationships/vmlDrawing" Target="../drawings/vmlDrawing22.vml"/><Relationship Id="rId7" Type="http://schemas.openxmlformats.org/officeDocument/2006/relationships/ctrlProp" Target="../ctrlProps/ctrlProp336.xml"/><Relationship Id="rId12" Type="http://schemas.openxmlformats.org/officeDocument/2006/relationships/ctrlProp" Target="../ctrlProps/ctrlProp341.xml"/><Relationship Id="rId17" Type="http://schemas.openxmlformats.org/officeDocument/2006/relationships/ctrlProp" Target="../ctrlProps/ctrlProp346.xml"/><Relationship Id="rId2" Type="http://schemas.openxmlformats.org/officeDocument/2006/relationships/drawing" Target="../drawings/drawing22.xml"/><Relationship Id="rId16" Type="http://schemas.openxmlformats.org/officeDocument/2006/relationships/ctrlProp" Target="../ctrlProps/ctrlProp345.xml"/><Relationship Id="rId1" Type="http://schemas.openxmlformats.org/officeDocument/2006/relationships/printerSettings" Target="../printerSettings/printerSettings24.bin"/><Relationship Id="rId6" Type="http://schemas.openxmlformats.org/officeDocument/2006/relationships/ctrlProp" Target="../ctrlProps/ctrlProp335.xml"/><Relationship Id="rId11" Type="http://schemas.openxmlformats.org/officeDocument/2006/relationships/ctrlProp" Target="../ctrlProps/ctrlProp340.xml"/><Relationship Id="rId5" Type="http://schemas.openxmlformats.org/officeDocument/2006/relationships/ctrlProp" Target="../ctrlProps/ctrlProp334.xml"/><Relationship Id="rId15" Type="http://schemas.openxmlformats.org/officeDocument/2006/relationships/ctrlProp" Target="../ctrlProps/ctrlProp344.xml"/><Relationship Id="rId10" Type="http://schemas.openxmlformats.org/officeDocument/2006/relationships/ctrlProp" Target="../ctrlProps/ctrlProp339.xml"/><Relationship Id="rId19" Type="http://schemas.openxmlformats.org/officeDocument/2006/relationships/ctrlProp" Target="../ctrlProps/ctrlProp348.xml"/><Relationship Id="rId4" Type="http://schemas.openxmlformats.org/officeDocument/2006/relationships/ctrlProp" Target="../ctrlProps/ctrlProp333.xml"/><Relationship Id="rId9" Type="http://schemas.openxmlformats.org/officeDocument/2006/relationships/ctrlProp" Target="../ctrlProps/ctrlProp338.xml"/><Relationship Id="rId14" Type="http://schemas.openxmlformats.org/officeDocument/2006/relationships/ctrlProp" Target="../ctrlProps/ctrlProp343.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353.xml"/><Relationship Id="rId13" Type="http://schemas.openxmlformats.org/officeDocument/2006/relationships/ctrlProp" Target="../ctrlProps/ctrlProp358.xml"/><Relationship Id="rId18" Type="http://schemas.openxmlformats.org/officeDocument/2006/relationships/ctrlProp" Target="../ctrlProps/ctrlProp363.xml"/><Relationship Id="rId3" Type="http://schemas.openxmlformats.org/officeDocument/2006/relationships/vmlDrawing" Target="../drawings/vmlDrawing23.vml"/><Relationship Id="rId7" Type="http://schemas.openxmlformats.org/officeDocument/2006/relationships/ctrlProp" Target="../ctrlProps/ctrlProp352.xml"/><Relationship Id="rId12" Type="http://schemas.openxmlformats.org/officeDocument/2006/relationships/ctrlProp" Target="../ctrlProps/ctrlProp357.xml"/><Relationship Id="rId17" Type="http://schemas.openxmlformats.org/officeDocument/2006/relationships/ctrlProp" Target="../ctrlProps/ctrlProp362.xml"/><Relationship Id="rId2" Type="http://schemas.openxmlformats.org/officeDocument/2006/relationships/drawing" Target="../drawings/drawing23.xml"/><Relationship Id="rId16" Type="http://schemas.openxmlformats.org/officeDocument/2006/relationships/ctrlProp" Target="../ctrlProps/ctrlProp361.xml"/><Relationship Id="rId1" Type="http://schemas.openxmlformats.org/officeDocument/2006/relationships/printerSettings" Target="../printerSettings/printerSettings25.bin"/><Relationship Id="rId6" Type="http://schemas.openxmlformats.org/officeDocument/2006/relationships/ctrlProp" Target="../ctrlProps/ctrlProp351.xml"/><Relationship Id="rId11" Type="http://schemas.openxmlformats.org/officeDocument/2006/relationships/ctrlProp" Target="../ctrlProps/ctrlProp356.xml"/><Relationship Id="rId5" Type="http://schemas.openxmlformats.org/officeDocument/2006/relationships/ctrlProp" Target="../ctrlProps/ctrlProp350.xml"/><Relationship Id="rId15" Type="http://schemas.openxmlformats.org/officeDocument/2006/relationships/ctrlProp" Target="../ctrlProps/ctrlProp360.xml"/><Relationship Id="rId10" Type="http://schemas.openxmlformats.org/officeDocument/2006/relationships/ctrlProp" Target="../ctrlProps/ctrlProp355.xml"/><Relationship Id="rId19" Type="http://schemas.openxmlformats.org/officeDocument/2006/relationships/ctrlProp" Target="../ctrlProps/ctrlProp364.xml"/><Relationship Id="rId4" Type="http://schemas.openxmlformats.org/officeDocument/2006/relationships/ctrlProp" Target="../ctrlProps/ctrlProp349.xml"/><Relationship Id="rId9" Type="http://schemas.openxmlformats.org/officeDocument/2006/relationships/ctrlProp" Target="../ctrlProps/ctrlProp354.xml"/><Relationship Id="rId14" Type="http://schemas.openxmlformats.org/officeDocument/2006/relationships/ctrlProp" Target="../ctrlProps/ctrlProp359.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369.xml"/><Relationship Id="rId13" Type="http://schemas.openxmlformats.org/officeDocument/2006/relationships/ctrlProp" Target="../ctrlProps/ctrlProp374.xml"/><Relationship Id="rId18" Type="http://schemas.openxmlformats.org/officeDocument/2006/relationships/ctrlProp" Target="../ctrlProps/ctrlProp379.xml"/><Relationship Id="rId3" Type="http://schemas.openxmlformats.org/officeDocument/2006/relationships/vmlDrawing" Target="../drawings/vmlDrawing24.vml"/><Relationship Id="rId7" Type="http://schemas.openxmlformats.org/officeDocument/2006/relationships/ctrlProp" Target="../ctrlProps/ctrlProp368.xml"/><Relationship Id="rId12" Type="http://schemas.openxmlformats.org/officeDocument/2006/relationships/ctrlProp" Target="../ctrlProps/ctrlProp373.xml"/><Relationship Id="rId17" Type="http://schemas.openxmlformats.org/officeDocument/2006/relationships/ctrlProp" Target="../ctrlProps/ctrlProp378.xml"/><Relationship Id="rId2" Type="http://schemas.openxmlformats.org/officeDocument/2006/relationships/drawing" Target="../drawings/drawing24.xml"/><Relationship Id="rId16" Type="http://schemas.openxmlformats.org/officeDocument/2006/relationships/ctrlProp" Target="../ctrlProps/ctrlProp377.xml"/><Relationship Id="rId1" Type="http://schemas.openxmlformats.org/officeDocument/2006/relationships/printerSettings" Target="../printerSettings/printerSettings26.bin"/><Relationship Id="rId6" Type="http://schemas.openxmlformats.org/officeDocument/2006/relationships/ctrlProp" Target="../ctrlProps/ctrlProp367.xml"/><Relationship Id="rId11" Type="http://schemas.openxmlformats.org/officeDocument/2006/relationships/ctrlProp" Target="../ctrlProps/ctrlProp372.xml"/><Relationship Id="rId5" Type="http://schemas.openxmlformats.org/officeDocument/2006/relationships/ctrlProp" Target="../ctrlProps/ctrlProp366.xml"/><Relationship Id="rId15" Type="http://schemas.openxmlformats.org/officeDocument/2006/relationships/ctrlProp" Target="../ctrlProps/ctrlProp376.xml"/><Relationship Id="rId10" Type="http://schemas.openxmlformats.org/officeDocument/2006/relationships/ctrlProp" Target="../ctrlProps/ctrlProp371.xml"/><Relationship Id="rId19" Type="http://schemas.openxmlformats.org/officeDocument/2006/relationships/ctrlProp" Target="../ctrlProps/ctrlProp380.xml"/><Relationship Id="rId4" Type="http://schemas.openxmlformats.org/officeDocument/2006/relationships/ctrlProp" Target="../ctrlProps/ctrlProp365.xml"/><Relationship Id="rId9" Type="http://schemas.openxmlformats.org/officeDocument/2006/relationships/ctrlProp" Target="../ctrlProps/ctrlProp370.xml"/><Relationship Id="rId14" Type="http://schemas.openxmlformats.org/officeDocument/2006/relationships/ctrlProp" Target="../ctrlProps/ctrlProp375.xml"/></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385.xml"/><Relationship Id="rId13" Type="http://schemas.openxmlformats.org/officeDocument/2006/relationships/ctrlProp" Target="../ctrlProps/ctrlProp390.xml"/><Relationship Id="rId18" Type="http://schemas.openxmlformats.org/officeDocument/2006/relationships/ctrlProp" Target="../ctrlProps/ctrlProp395.xml"/><Relationship Id="rId3" Type="http://schemas.openxmlformats.org/officeDocument/2006/relationships/vmlDrawing" Target="../drawings/vmlDrawing25.vml"/><Relationship Id="rId7" Type="http://schemas.openxmlformats.org/officeDocument/2006/relationships/ctrlProp" Target="../ctrlProps/ctrlProp384.xml"/><Relationship Id="rId12" Type="http://schemas.openxmlformats.org/officeDocument/2006/relationships/ctrlProp" Target="../ctrlProps/ctrlProp389.xml"/><Relationship Id="rId17" Type="http://schemas.openxmlformats.org/officeDocument/2006/relationships/ctrlProp" Target="../ctrlProps/ctrlProp394.xml"/><Relationship Id="rId2" Type="http://schemas.openxmlformats.org/officeDocument/2006/relationships/drawing" Target="../drawings/drawing25.xml"/><Relationship Id="rId16" Type="http://schemas.openxmlformats.org/officeDocument/2006/relationships/ctrlProp" Target="../ctrlProps/ctrlProp393.xml"/><Relationship Id="rId1" Type="http://schemas.openxmlformats.org/officeDocument/2006/relationships/printerSettings" Target="../printerSettings/printerSettings27.bin"/><Relationship Id="rId6" Type="http://schemas.openxmlformats.org/officeDocument/2006/relationships/ctrlProp" Target="../ctrlProps/ctrlProp383.xml"/><Relationship Id="rId11" Type="http://schemas.openxmlformats.org/officeDocument/2006/relationships/ctrlProp" Target="../ctrlProps/ctrlProp388.xml"/><Relationship Id="rId5" Type="http://schemas.openxmlformats.org/officeDocument/2006/relationships/ctrlProp" Target="../ctrlProps/ctrlProp382.xml"/><Relationship Id="rId15" Type="http://schemas.openxmlformats.org/officeDocument/2006/relationships/ctrlProp" Target="../ctrlProps/ctrlProp392.xml"/><Relationship Id="rId10" Type="http://schemas.openxmlformats.org/officeDocument/2006/relationships/ctrlProp" Target="../ctrlProps/ctrlProp387.xml"/><Relationship Id="rId19" Type="http://schemas.openxmlformats.org/officeDocument/2006/relationships/ctrlProp" Target="../ctrlProps/ctrlProp396.xml"/><Relationship Id="rId4" Type="http://schemas.openxmlformats.org/officeDocument/2006/relationships/ctrlProp" Target="../ctrlProps/ctrlProp381.xml"/><Relationship Id="rId9" Type="http://schemas.openxmlformats.org/officeDocument/2006/relationships/ctrlProp" Target="../ctrlProps/ctrlProp386.xml"/><Relationship Id="rId14" Type="http://schemas.openxmlformats.org/officeDocument/2006/relationships/ctrlProp" Target="../ctrlProps/ctrlProp391.xml"/></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401.xml"/><Relationship Id="rId13" Type="http://schemas.openxmlformats.org/officeDocument/2006/relationships/ctrlProp" Target="../ctrlProps/ctrlProp406.xml"/><Relationship Id="rId18" Type="http://schemas.openxmlformats.org/officeDocument/2006/relationships/ctrlProp" Target="../ctrlProps/ctrlProp411.xml"/><Relationship Id="rId3" Type="http://schemas.openxmlformats.org/officeDocument/2006/relationships/vmlDrawing" Target="../drawings/vmlDrawing26.vml"/><Relationship Id="rId7" Type="http://schemas.openxmlformats.org/officeDocument/2006/relationships/ctrlProp" Target="../ctrlProps/ctrlProp400.xml"/><Relationship Id="rId12" Type="http://schemas.openxmlformats.org/officeDocument/2006/relationships/ctrlProp" Target="../ctrlProps/ctrlProp405.xml"/><Relationship Id="rId17" Type="http://schemas.openxmlformats.org/officeDocument/2006/relationships/ctrlProp" Target="../ctrlProps/ctrlProp410.xml"/><Relationship Id="rId2" Type="http://schemas.openxmlformats.org/officeDocument/2006/relationships/drawing" Target="../drawings/drawing26.xml"/><Relationship Id="rId16" Type="http://schemas.openxmlformats.org/officeDocument/2006/relationships/ctrlProp" Target="../ctrlProps/ctrlProp409.xml"/><Relationship Id="rId1" Type="http://schemas.openxmlformats.org/officeDocument/2006/relationships/printerSettings" Target="../printerSettings/printerSettings28.bin"/><Relationship Id="rId6" Type="http://schemas.openxmlformats.org/officeDocument/2006/relationships/ctrlProp" Target="../ctrlProps/ctrlProp399.xml"/><Relationship Id="rId11" Type="http://schemas.openxmlformats.org/officeDocument/2006/relationships/ctrlProp" Target="../ctrlProps/ctrlProp404.xml"/><Relationship Id="rId5" Type="http://schemas.openxmlformats.org/officeDocument/2006/relationships/ctrlProp" Target="../ctrlProps/ctrlProp398.xml"/><Relationship Id="rId15" Type="http://schemas.openxmlformats.org/officeDocument/2006/relationships/ctrlProp" Target="../ctrlProps/ctrlProp408.xml"/><Relationship Id="rId10" Type="http://schemas.openxmlformats.org/officeDocument/2006/relationships/ctrlProp" Target="../ctrlProps/ctrlProp403.xml"/><Relationship Id="rId19" Type="http://schemas.openxmlformats.org/officeDocument/2006/relationships/ctrlProp" Target="../ctrlProps/ctrlProp412.xml"/><Relationship Id="rId4" Type="http://schemas.openxmlformats.org/officeDocument/2006/relationships/ctrlProp" Target="../ctrlProps/ctrlProp397.xml"/><Relationship Id="rId9" Type="http://schemas.openxmlformats.org/officeDocument/2006/relationships/ctrlProp" Target="../ctrlProps/ctrlProp402.xml"/><Relationship Id="rId14" Type="http://schemas.openxmlformats.org/officeDocument/2006/relationships/ctrlProp" Target="../ctrlProps/ctrlProp407.xml"/></Relationships>
</file>

<file path=xl/worksheets/_rels/sheet29.xml.rels><?xml version="1.0" encoding="UTF-8" standalone="yes"?>
<Relationships xmlns="http://schemas.openxmlformats.org/package/2006/relationships"><Relationship Id="rId8" Type="http://schemas.openxmlformats.org/officeDocument/2006/relationships/ctrlProp" Target="../ctrlProps/ctrlProp417.xml"/><Relationship Id="rId13" Type="http://schemas.openxmlformats.org/officeDocument/2006/relationships/ctrlProp" Target="../ctrlProps/ctrlProp422.xml"/><Relationship Id="rId18" Type="http://schemas.openxmlformats.org/officeDocument/2006/relationships/ctrlProp" Target="../ctrlProps/ctrlProp427.xml"/><Relationship Id="rId3" Type="http://schemas.openxmlformats.org/officeDocument/2006/relationships/vmlDrawing" Target="../drawings/vmlDrawing27.vml"/><Relationship Id="rId7" Type="http://schemas.openxmlformats.org/officeDocument/2006/relationships/ctrlProp" Target="../ctrlProps/ctrlProp416.xml"/><Relationship Id="rId12" Type="http://schemas.openxmlformats.org/officeDocument/2006/relationships/ctrlProp" Target="../ctrlProps/ctrlProp421.xml"/><Relationship Id="rId17" Type="http://schemas.openxmlformats.org/officeDocument/2006/relationships/ctrlProp" Target="../ctrlProps/ctrlProp426.xml"/><Relationship Id="rId2" Type="http://schemas.openxmlformats.org/officeDocument/2006/relationships/drawing" Target="../drawings/drawing27.xml"/><Relationship Id="rId16" Type="http://schemas.openxmlformats.org/officeDocument/2006/relationships/ctrlProp" Target="../ctrlProps/ctrlProp425.xml"/><Relationship Id="rId1" Type="http://schemas.openxmlformats.org/officeDocument/2006/relationships/printerSettings" Target="../printerSettings/printerSettings29.bin"/><Relationship Id="rId6" Type="http://schemas.openxmlformats.org/officeDocument/2006/relationships/ctrlProp" Target="../ctrlProps/ctrlProp415.xml"/><Relationship Id="rId11" Type="http://schemas.openxmlformats.org/officeDocument/2006/relationships/ctrlProp" Target="../ctrlProps/ctrlProp420.xml"/><Relationship Id="rId5" Type="http://schemas.openxmlformats.org/officeDocument/2006/relationships/ctrlProp" Target="../ctrlProps/ctrlProp414.xml"/><Relationship Id="rId15" Type="http://schemas.openxmlformats.org/officeDocument/2006/relationships/ctrlProp" Target="../ctrlProps/ctrlProp424.xml"/><Relationship Id="rId10" Type="http://schemas.openxmlformats.org/officeDocument/2006/relationships/ctrlProp" Target="../ctrlProps/ctrlProp419.xml"/><Relationship Id="rId19" Type="http://schemas.openxmlformats.org/officeDocument/2006/relationships/ctrlProp" Target="../ctrlProps/ctrlProp428.xml"/><Relationship Id="rId4" Type="http://schemas.openxmlformats.org/officeDocument/2006/relationships/ctrlProp" Target="../ctrlProps/ctrlProp413.xml"/><Relationship Id="rId9" Type="http://schemas.openxmlformats.org/officeDocument/2006/relationships/ctrlProp" Target="../ctrlProps/ctrlProp418.xml"/><Relationship Id="rId14" Type="http://schemas.openxmlformats.org/officeDocument/2006/relationships/ctrlProp" Target="../ctrlProps/ctrlProp4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0.xml.rels><?xml version="1.0" encoding="UTF-8" standalone="yes"?>
<Relationships xmlns="http://schemas.openxmlformats.org/package/2006/relationships"><Relationship Id="rId8" Type="http://schemas.openxmlformats.org/officeDocument/2006/relationships/ctrlProp" Target="../ctrlProps/ctrlProp433.xml"/><Relationship Id="rId13" Type="http://schemas.openxmlformats.org/officeDocument/2006/relationships/ctrlProp" Target="../ctrlProps/ctrlProp438.xml"/><Relationship Id="rId18" Type="http://schemas.openxmlformats.org/officeDocument/2006/relationships/ctrlProp" Target="../ctrlProps/ctrlProp443.xml"/><Relationship Id="rId3" Type="http://schemas.openxmlformats.org/officeDocument/2006/relationships/vmlDrawing" Target="../drawings/vmlDrawing28.vml"/><Relationship Id="rId7" Type="http://schemas.openxmlformats.org/officeDocument/2006/relationships/ctrlProp" Target="../ctrlProps/ctrlProp432.xml"/><Relationship Id="rId12" Type="http://schemas.openxmlformats.org/officeDocument/2006/relationships/ctrlProp" Target="../ctrlProps/ctrlProp437.xml"/><Relationship Id="rId17" Type="http://schemas.openxmlformats.org/officeDocument/2006/relationships/ctrlProp" Target="../ctrlProps/ctrlProp442.xml"/><Relationship Id="rId2" Type="http://schemas.openxmlformats.org/officeDocument/2006/relationships/drawing" Target="../drawings/drawing28.xml"/><Relationship Id="rId16" Type="http://schemas.openxmlformats.org/officeDocument/2006/relationships/ctrlProp" Target="../ctrlProps/ctrlProp441.xml"/><Relationship Id="rId1" Type="http://schemas.openxmlformats.org/officeDocument/2006/relationships/printerSettings" Target="../printerSettings/printerSettings30.bin"/><Relationship Id="rId6" Type="http://schemas.openxmlformats.org/officeDocument/2006/relationships/ctrlProp" Target="../ctrlProps/ctrlProp431.xml"/><Relationship Id="rId11" Type="http://schemas.openxmlformats.org/officeDocument/2006/relationships/ctrlProp" Target="../ctrlProps/ctrlProp436.xml"/><Relationship Id="rId5" Type="http://schemas.openxmlformats.org/officeDocument/2006/relationships/ctrlProp" Target="../ctrlProps/ctrlProp430.xml"/><Relationship Id="rId15" Type="http://schemas.openxmlformats.org/officeDocument/2006/relationships/ctrlProp" Target="../ctrlProps/ctrlProp440.xml"/><Relationship Id="rId10" Type="http://schemas.openxmlformats.org/officeDocument/2006/relationships/ctrlProp" Target="../ctrlProps/ctrlProp435.xml"/><Relationship Id="rId19" Type="http://schemas.openxmlformats.org/officeDocument/2006/relationships/ctrlProp" Target="../ctrlProps/ctrlProp444.xml"/><Relationship Id="rId4" Type="http://schemas.openxmlformats.org/officeDocument/2006/relationships/ctrlProp" Target="../ctrlProps/ctrlProp429.xml"/><Relationship Id="rId9" Type="http://schemas.openxmlformats.org/officeDocument/2006/relationships/ctrlProp" Target="../ctrlProps/ctrlProp434.xml"/><Relationship Id="rId14" Type="http://schemas.openxmlformats.org/officeDocument/2006/relationships/ctrlProp" Target="../ctrlProps/ctrlProp439.xml"/></Relationships>
</file>

<file path=xl/worksheets/_rels/sheet31.xml.rels><?xml version="1.0" encoding="UTF-8" standalone="yes"?>
<Relationships xmlns="http://schemas.openxmlformats.org/package/2006/relationships"><Relationship Id="rId8" Type="http://schemas.openxmlformats.org/officeDocument/2006/relationships/ctrlProp" Target="../ctrlProps/ctrlProp449.xml"/><Relationship Id="rId13" Type="http://schemas.openxmlformats.org/officeDocument/2006/relationships/ctrlProp" Target="../ctrlProps/ctrlProp454.xml"/><Relationship Id="rId18" Type="http://schemas.openxmlformats.org/officeDocument/2006/relationships/ctrlProp" Target="../ctrlProps/ctrlProp459.xml"/><Relationship Id="rId3" Type="http://schemas.openxmlformats.org/officeDocument/2006/relationships/vmlDrawing" Target="../drawings/vmlDrawing29.vml"/><Relationship Id="rId7" Type="http://schemas.openxmlformats.org/officeDocument/2006/relationships/ctrlProp" Target="../ctrlProps/ctrlProp448.xml"/><Relationship Id="rId12" Type="http://schemas.openxmlformats.org/officeDocument/2006/relationships/ctrlProp" Target="../ctrlProps/ctrlProp453.xml"/><Relationship Id="rId17" Type="http://schemas.openxmlformats.org/officeDocument/2006/relationships/ctrlProp" Target="../ctrlProps/ctrlProp458.xml"/><Relationship Id="rId2" Type="http://schemas.openxmlformats.org/officeDocument/2006/relationships/drawing" Target="../drawings/drawing29.xml"/><Relationship Id="rId16" Type="http://schemas.openxmlformats.org/officeDocument/2006/relationships/ctrlProp" Target="../ctrlProps/ctrlProp457.xml"/><Relationship Id="rId1" Type="http://schemas.openxmlformats.org/officeDocument/2006/relationships/printerSettings" Target="../printerSettings/printerSettings31.bin"/><Relationship Id="rId6" Type="http://schemas.openxmlformats.org/officeDocument/2006/relationships/ctrlProp" Target="../ctrlProps/ctrlProp447.xml"/><Relationship Id="rId11" Type="http://schemas.openxmlformats.org/officeDocument/2006/relationships/ctrlProp" Target="../ctrlProps/ctrlProp452.xml"/><Relationship Id="rId5" Type="http://schemas.openxmlformats.org/officeDocument/2006/relationships/ctrlProp" Target="../ctrlProps/ctrlProp446.xml"/><Relationship Id="rId15" Type="http://schemas.openxmlformats.org/officeDocument/2006/relationships/ctrlProp" Target="../ctrlProps/ctrlProp456.xml"/><Relationship Id="rId10" Type="http://schemas.openxmlformats.org/officeDocument/2006/relationships/ctrlProp" Target="../ctrlProps/ctrlProp451.xml"/><Relationship Id="rId19" Type="http://schemas.openxmlformats.org/officeDocument/2006/relationships/ctrlProp" Target="../ctrlProps/ctrlProp460.xml"/><Relationship Id="rId4" Type="http://schemas.openxmlformats.org/officeDocument/2006/relationships/ctrlProp" Target="../ctrlProps/ctrlProp445.xml"/><Relationship Id="rId9" Type="http://schemas.openxmlformats.org/officeDocument/2006/relationships/ctrlProp" Target="../ctrlProps/ctrlProp450.xml"/><Relationship Id="rId14" Type="http://schemas.openxmlformats.org/officeDocument/2006/relationships/ctrlProp" Target="../ctrlProps/ctrlProp455.xml"/></Relationships>
</file>

<file path=xl/worksheets/_rels/sheet32.xml.rels><?xml version="1.0" encoding="UTF-8" standalone="yes"?>
<Relationships xmlns="http://schemas.openxmlformats.org/package/2006/relationships"><Relationship Id="rId8" Type="http://schemas.openxmlformats.org/officeDocument/2006/relationships/ctrlProp" Target="../ctrlProps/ctrlProp465.xml"/><Relationship Id="rId13" Type="http://schemas.openxmlformats.org/officeDocument/2006/relationships/ctrlProp" Target="../ctrlProps/ctrlProp470.xml"/><Relationship Id="rId18" Type="http://schemas.openxmlformats.org/officeDocument/2006/relationships/ctrlProp" Target="../ctrlProps/ctrlProp475.xml"/><Relationship Id="rId3" Type="http://schemas.openxmlformats.org/officeDocument/2006/relationships/vmlDrawing" Target="../drawings/vmlDrawing30.vml"/><Relationship Id="rId7" Type="http://schemas.openxmlformats.org/officeDocument/2006/relationships/ctrlProp" Target="../ctrlProps/ctrlProp464.xml"/><Relationship Id="rId12" Type="http://schemas.openxmlformats.org/officeDocument/2006/relationships/ctrlProp" Target="../ctrlProps/ctrlProp469.xml"/><Relationship Id="rId17" Type="http://schemas.openxmlformats.org/officeDocument/2006/relationships/ctrlProp" Target="../ctrlProps/ctrlProp474.xml"/><Relationship Id="rId2" Type="http://schemas.openxmlformats.org/officeDocument/2006/relationships/drawing" Target="../drawings/drawing30.xml"/><Relationship Id="rId16" Type="http://schemas.openxmlformats.org/officeDocument/2006/relationships/ctrlProp" Target="../ctrlProps/ctrlProp473.xml"/><Relationship Id="rId1" Type="http://schemas.openxmlformats.org/officeDocument/2006/relationships/printerSettings" Target="../printerSettings/printerSettings32.bin"/><Relationship Id="rId6" Type="http://schemas.openxmlformats.org/officeDocument/2006/relationships/ctrlProp" Target="../ctrlProps/ctrlProp463.xml"/><Relationship Id="rId11" Type="http://schemas.openxmlformats.org/officeDocument/2006/relationships/ctrlProp" Target="../ctrlProps/ctrlProp468.xml"/><Relationship Id="rId5" Type="http://schemas.openxmlformats.org/officeDocument/2006/relationships/ctrlProp" Target="../ctrlProps/ctrlProp462.xml"/><Relationship Id="rId15" Type="http://schemas.openxmlformats.org/officeDocument/2006/relationships/ctrlProp" Target="../ctrlProps/ctrlProp472.xml"/><Relationship Id="rId10" Type="http://schemas.openxmlformats.org/officeDocument/2006/relationships/ctrlProp" Target="../ctrlProps/ctrlProp467.xml"/><Relationship Id="rId19" Type="http://schemas.openxmlformats.org/officeDocument/2006/relationships/ctrlProp" Target="../ctrlProps/ctrlProp476.xml"/><Relationship Id="rId4" Type="http://schemas.openxmlformats.org/officeDocument/2006/relationships/ctrlProp" Target="../ctrlProps/ctrlProp461.xml"/><Relationship Id="rId9" Type="http://schemas.openxmlformats.org/officeDocument/2006/relationships/ctrlProp" Target="../ctrlProps/ctrlProp466.xml"/><Relationship Id="rId14" Type="http://schemas.openxmlformats.org/officeDocument/2006/relationships/ctrlProp" Target="../ctrlProps/ctrlProp471.xml"/></Relationships>
</file>

<file path=xl/worksheets/_rels/sheet33.xml.rels><?xml version="1.0" encoding="UTF-8" standalone="yes"?>
<Relationships xmlns="http://schemas.openxmlformats.org/package/2006/relationships"><Relationship Id="rId8" Type="http://schemas.openxmlformats.org/officeDocument/2006/relationships/ctrlProp" Target="../ctrlProps/ctrlProp481.xml"/><Relationship Id="rId13" Type="http://schemas.openxmlformats.org/officeDocument/2006/relationships/ctrlProp" Target="../ctrlProps/ctrlProp486.xml"/><Relationship Id="rId18" Type="http://schemas.openxmlformats.org/officeDocument/2006/relationships/ctrlProp" Target="../ctrlProps/ctrlProp491.xml"/><Relationship Id="rId3" Type="http://schemas.openxmlformats.org/officeDocument/2006/relationships/vmlDrawing" Target="../drawings/vmlDrawing31.vml"/><Relationship Id="rId7" Type="http://schemas.openxmlformats.org/officeDocument/2006/relationships/ctrlProp" Target="../ctrlProps/ctrlProp480.xml"/><Relationship Id="rId12" Type="http://schemas.openxmlformats.org/officeDocument/2006/relationships/ctrlProp" Target="../ctrlProps/ctrlProp485.xml"/><Relationship Id="rId17" Type="http://schemas.openxmlformats.org/officeDocument/2006/relationships/ctrlProp" Target="../ctrlProps/ctrlProp490.xml"/><Relationship Id="rId2" Type="http://schemas.openxmlformats.org/officeDocument/2006/relationships/drawing" Target="../drawings/drawing31.xml"/><Relationship Id="rId16" Type="http://schemas.openxmlformats.org/officeDocument/2006/relationships/ctrlProp" Target="../ctrlProps/ctrlProp489.xml"/><Relationship Id="rId1" Type="http://schemas.openxmlformats.org/officeDocument/2006/relationships/printerSettings" Target="../printerSettings/printerSettings33.bin"/><Relationship Id="rId6" Type="http://schemas.openxmlformats.org/officeDocument/2006/relationships/ctrlProp" Target="../ctrlProps/ctrlProp479.xml"/><Relationship Id="rId11" Type="http://schemas.openxmlformats.org/officeDocument/2006/relationships/ctrlProp" Target="../ctrlProps/ctrlProp484.xml"/><Relationship Id="rId5" Type="http://schemas.openxmlformats.org/officeDocument/2006/relationships/ctrlProp" Target="../ctrlProps/ctrlProp478.xml"/><Relationship Id="rId15" Type="http://schemas.openxmlformats.org/officeDocument/2006/relationships/ctrlProp" Target="../ctrlProps/ctrlProp488.xml"/><Relationship Id="rId10" Type="http://schemas.openxmlformats.org/officeDocument/2006/relationships/ctrlProp" Target="../ctrlProps/ctrlProp483.xml"/><Relationship Id="rId19" Type="http://schemas.openxmlformats.org/officeDocument/2006/relationships/ctrlProp" Target="../ctrlProps/ctrlProp492.xml"/><Relationship Id="rId4" Type="http://schemas.openxmlformats.org/officeDocument/2006/relationships/ctrlProp" Target="../ctrlProps/ctrlProp477.xml"/><Relationship Id="rId9" Type="http://schemas.openxmlformats.org/officeDocument/2006/relationships/ctrlProp" Target="../ctrlProps/ctrlProp482.xml"/><Relationship Id="rId14" Type="http://schemas.openxmlformats.org/officeDocument/2006/relationships/ctrlProp" Target="../ctrlProps/ctrlProp487.xml"/></Relationships>
</file>

<file path=xl/worksheets/_rels/sheet34.xml.rels><?xml version="1.0" encoding="UTF-8" standalone="yes"?>
<Relationships xmlns="http://schemas.openxmlformats.org/package/2006/relationships"><Relationship Id="rId8" Type="http://schemas.openxmlformats.org/officeDocument/2006/relationships/ctrlProp" Target="../ctrlProps/ctrlProp497.xml"/><Relationship Id="rId13" Type="http://schemas.openxmlformats.org/officeDocument/2006/relationships/ctrlProp" Target="../ctrlProps/ctrlProp502.xml"/><Relationship Id="rId18" Type="http://schemas.openxmlformats.org/officeDocument/2006/relationships/ctrlProp" Target="../ctrlProps/ctrlProp507.xml"/><Relationship Id="rId3" Type="http://schemas.openxmlformats.org/officeDocument/2006/relationships/vmlDrawing" Target="../drawings/vmlDrawing32.vml"/><Relationship Id="rId7" Type="http://schemas.openxmlformats.org/officeDocument/2006/relationships/ctrlProp" Target="../ctrlProps/ctrlProp496.xml"/><Relationship Id="rId12" Type="http://schemas.openxmlformats.org/officeDocument/2006/relationships/ctrlProp" Target="../ctrlProps/ctrlProp501.xml"/><Relationship Id="rId17" Type="http://schemas.openxmlformats.org/officeDocument/2006/relationships/ctrlProp" Target="../ctrlProps/ctrlProp506.xml"/><Relationship Id="rId2" Type="http://schemas.openxmlformats.org/officeDocument/2006/relationships/drawing" Target="../drawings/drawing32.xml"/><Relationship Id="rId16" Type="http://schemas.openxmlformats.org/officeDocument/2006/relationships/ctrlProp" Target="../ctrlProps/ctrlProp505.xml"/><Relationship Id="rId1" Type="http://schemas.openxmlformats.org/officeDocument/2006/relationships/printerSettings" Target="../printerSettings/printerSettings34.bin"/><Relationship Id="rId6" Type="http://schemas.openxmlformats.org/officeDocument/2006/relationships/ctrlProp" Target="../ctrlProps/ctrlProp495.xml"/><Relationship Id="rId11" Type="http://schemas.openxmlformats.org/officeDocument/2006/relationships/ctrlProp" Target="../ctrlProps/ctrlProp500.xml"/><Relationship Id="rId5" Type="http://schemas.openxmlformats.org/officeDocument/2006/relationships/ctrlProp" Target="../ctrlProps/ctrlProp494.xml"/><Relationship Id="rId15" Type="http://schemas.openxmlformats.org/officeDocument/2006/relationships/ctrlProp" Target="../ctrlProps/ctrlProp504.xml"/><Relationship Id="rId10" Type="http://schemas.openxmlformats.org/officeDocument/2006/relationships/ctrlProp" Target="../ctrlProps/ctrlProp499.xml"/><Relationship Id="rId19" Type="http://schemas.openxmlformats.org/officeDocument/2006/relationships/ctrlProp" Target="../ctrlProps/ctrlProp508.xml"/><Relationship Id="rId4" Type="http://schemas.openxmlformats.org/officeDocument/2006/relationships/ctrlProp" Target="../ctrlProps/ctrlProp493.xml"/><Relationship Id="rId9" Type="http://schemas.openxmlformats.org/officeDocument/2006/relationships/ctrlProp" Target="../ctrlProps/ctrlProp498.xml"/><Relationship Id="rId14" Type="http://schemas.openxmlformats.org/officeDocument/2006/relationships/ctrlProp" Target="../ctrlProps/ctrlProp503.xml"/></Relationships>
</file>

<file path=xl/worksheets/_rels/sheet35.xml.rels><?xml version="1.0" encoding="UTF-8" standalone="yes"?>
<Relationships xmlns="http://schemas.openxmlformats.org/package/2006/relationships"><Relationship Id="rId8" Type="http://schemas.openxmlformats.org/officeDocument/2006/relationships/ctrlProp" Target="../ctrlProps/ctrlProp513.xml"/><Relationship Id="rId13" Type="http://schemas.openxmlformats.org/officeDocument/2006/relationships/ctrlProp" Target="../ctrlProps/ctrlProp518.xml"/><Relationship Id="rId18" Type="http://schemas.openxmlformats.org/officeDocument/2006/relationships/ctrlProp" Target="../ctrlProps/ctrlProp523.xml"/><Relationship Id="rId3" Type="http://schemas.openxmlformats.org/officeDocument/2006/relationships/vmlDrawing" Target="../drawings/vmlDrawing33.vml"/><Relationship Id="rId7" Type="http://schemas.openxmlformats.org/officeDocument/2006/relationships/ctrlProp" Target="../ctrlProps/ctrlProp512.xml"/><Relationship Id="rId12" Type="http://schemas.openxmlformats.org/officeDocument/2006/relationships/ctrlProp" Target="../ctrlProps/ctrlProp517.xml"/><Relationship Id="rId17" Type="http://schemas.openxmlformats.org/officeDocument/2006/relationships/ctrlProp" Target="../ctrlProps/ctrlProp522.xml"/><Relationship Id="rId2" Type="http://schemas.openxmlformats.org/officeDocument/2006/relationships/drawing" Target="../drawings/drawing33.xml"/><Relationship Id="rId16" Type="http://schemas.openxmlformats.org/officeDocument/2006/relationships/ctrlProp" Target="../ctrlProps/ctrlProp521.xml"/><Relationship Id="rId1" Type="http://schemas.openxmlformats.org/officeDocument/2006/relationships/printerSettings" Target="../printerSettings/printerSettings35.bin"/><Relationship Id="rId6" Type="http://schemas.openxmlformats.org/officeDocument/2006/relationships/ctrlProp" Target="../ctrlProps/ctrlProp511.xml"/><Relationship Id="rId11" Type="http://schemas.openxmlformats.org/officeDocument/2006/relationships/ctrlProp" Target="../ctrlProps/ctrlProp516.xml"/><Relationship Id="rId5" Type="http://schemas.openxmlformats.org/officeDocument/2006/relationships/ctrlProp" Target="../ctrlProps/ctrlProp510.xml"/><Relationship Id="rId15" Type="http://schemas.openxmlformats.org/officeDocument/2006/relationships/ctrlProp" Target="../ctrlProps/ctrlProp520.xml"/><Relationship Id="rId10" Type="http://schemas.openxmlformats.org/officeDocument/2006/relationships/ctrlProp" Target="../ctrlProps/ctrlProp515.xml"/><Relationship Id="rId19" Type="http://schemas.openxmlformats.org/officeDocument/2006/relationships/ctrlProp" Target="../ctrlProps/ctrlProp524.xml"/><Relationship Id="rId4" Type="http://schemas.openxmlformats.org/officeDocument/2006/relationships/ctrlProp" Target="../ctrlProps/ctrlProp509.xml"/><Relationship Id="rId9" Type="http://schemas.openxmlformats.org/officeDocument/2006/relationships/ctrlProp" Target="../ctrlProps/ctrlProp514.xml"/><Relationship Id="rId14" Type="http://schemas.openxmlformats.org/officeDocument/2006/relationships/ctrlProp" Target="../ctrlProps/ctrlProp519.xml"/></Relationships>
</file>

<file path=xl/worksheets/_rels/sheet36.xml.rels><?xml version="1.0" encoding="UTF-8" standalone="yes"?>
<Relationships xmlns="http://schemas.openxmlformats.org/package/2006/relationships"><Relationship Id="rId8" Type="http://schemas.openxmlformats.org/officeDocument/2006/relationships/ctrlProp" Target="../ctrlProps/ctrlProp529.xml"/><Relationship Id="rId13" Type="http://schemas.openxmlformats.org/officeDocument/2006/relationships/ctrlProp" Target="../ctrlProps/ctrlProp534.xml"/><Relationship Id="rId18" Type="http://schemas.openxmlformats.org/officeDocument/2006/relationships/ctrlProp" Target="../ctrlProps/ctrlProp539.xml"/><Relationship Id="rId3" Type="http://schemas.openxmlformats.org/officeDocument/2006/relationships/vmlDrawing" Target="../drawings/vmlDrawing34.vml"/><Relationship Id="rId7" Type="http://schemas.openxmlformats.org/officeDocument/2006/relationships/ctrlProp" Target="../ctrlProps/ctrlProp528.xml"/><Relationship Id="rId12" Type="http://schemas.openxmlformats.org/officeDocument/2006/relationships/ctrlProp" Target="../ctrlProps/ctrlProp533.xml"/><Relationship Id="rId17" Type="http://schemas.openxmlformats.org/officeDocument/2006/relationships/ctrlProp" Target="../ctrlProps/ctrlProp538.xml"/><Relationship Id="rId2" Type="http://schemas.openxmlformats.org/officeDocument/2006/relationships/drawing" Target="../drawings/drawing34.xml"/><Relationship Id="rId16" Type="http://schemas.openxmlformats.org/officeDocument/2006/relationships/ctrlProp" Target="../ctrlProps/ctrlProp537.xml"/><Relationship Id="rId1" Type="http://schemas.openxmlformats.org/officeDocument/2006/relationships/printerSettings" Target="../printerSettings/printerSettings36.bin"/><Relationship Id="rId6" Type="http://schemas.openxmlformats.org/officeDocument/2006/relationships/ctrlProp" Target="../ctrlProps/ctrlProp527.xml"/><Relationship Id="rId11" Type="http://schemas.openxmlformats.org/officeDocument/2006/relationships/ctrlProp" Target="../ctrlProps/ctrlProp532.xml"/><Relationship Id="rId5" Type="http://schemas.openxmlformats.org/officeDocument/2006/relationships/ctrlProp" Target="../ctrlProps/ctrlProp526.xml"/><Relationship Id="rId15" Type="http://schemas.openxmlformats.org/officeDocument/2006/relationships/ctrlProp" Target="../ctrlProps/ctrlProp536.xml"/><Relationship Id="rId10" Type="http://schemas.openxmlformats.org/officeDocument/2006/relationships/ctrlProp" Target="../ctrlProps/ctrlProp531.xml"/><Relationship Id="rId19" Type="http://schemas.openxmlformats.org/officeDocument/2006/relationships/ctrlProp" Target="../ctrlProps/ctrlProp540.xml"/><Relationship Id="rId4" Type="http://schemas.openxmlformats.org/officeDocument/2006/relationships/ctrlProp" Target="../ctrlProps/ctrlProp525.xml"/><Relationship Id="rId9" Type="http://schemas.openxmlformats.org/officeDocument/2006/relationships/ctrlProp" Target="../ctrlProps/ctrlProp530.xml"/><Relationship Id="rId14" Type="http://schemas.openxmlformats.org/officeDocument/2006/relationships/ctrlProp" Target="../ctrlProps/ctrlProp535.xml"/></Relationships>
</file>

<file path=xl/worksheets/_rels/sheet37.xml.rels><?xml version="1.0" encoding="UTF-8" standalone="yes"?>
<Relationships xmlns="http://schemas.openxmlformats.org/package/2006/relationships"><Relationship Id="rId8" Type="http://schemas.openxmlformats.org/officeDocument/2006/relationships/ctrlProp" Target="../ctrlProps/ctrlProp545.xml"/><Relationship Id="rId13" Type="http://schemas.openxmlformats.org/officeDocument/2006/relationships/ctrlProp" Target="../ctrlProps/ctrlProp550.xml"/><Relationship Id="rId18" Type="http://schemas.openxmlformats.org/officeDocument/2006/relationships/ctrlProp" Target="../ctrlProps/ctrlProp555.xml"/><Relationship Id="rId3" Type="http://schemas.openxmlformats.org/officeDocument/2006/relationships/vmlDrawing" Target="../drawings/vmlDrawing35.vml"/><Relationship Id="rId7" Type="http://schemas.openxmlformats.org/officeDocument/2006/relationships/ctrlProp" Target="../ctrlProps/ctrlProp544.xml"/><Relationship Id="rId12" Type="http://schemas.openxmlformats.org/officeDocument/2006/relationships/ctrlProp" Target="../ctrlProps/ctrlProp549.xml"/><Relationship Id="rId17" Type="http://schemas.openxmlformats.org/officeDocument/2006/relationships/ctrlProp" Target="../ctrlProps/ctrlProp554.xml"/><Relationship Id="rId2" Type="http://schemas.openxmlformats.org/officeDocument/2006/relationships/drawing" Target="../drawings/drawing35.xml"/><Relationship Id="rId16" Type="http://schemas.openxmlformats.org/officeDocument/2006/relationships/ctrlProp" Target="../ctrlProps/ctrlProp553.xml"/><Relationship Id="rId1" Type="http://schemas.openxmlformats.org/officeDocument/2006/relationships/printerSettings" Target="../printerSettings/printerSettings37.bin"/><Relationship Id="rId6" Type="http://schemas.openxmlformats.org/officeDocument/2006/relationships/ctrlProp" Target="../ctrlProps/ctrlProp543.xml"/><Relationship Id="rId11" Type="http://schemas.openxmlformats.org/officeDocument/2006/relationships/ctrlProp" Target="../ctrlProps/ctrlProp548.xml"/><Relationship Id="rId5" Type="http://schemas.openxmlformats.org/officeDocument/2006/relationships/ctrlProp" Target="../ctrlProps/ctrlProp542.xml"/><Relationship Id="rId15" Type="http://schemas.openxmlformats.org/officeDocument/2006/relationships/ctrlProp" Target="../ctrlProps/ctrlProp552.xml"/><Relationship Id="rId10" Type="http://schemas.openxmlformats.org/officeDocument/2006/relationships/ctrlProp" Target="../ctrlProps/ctrlProp547.xml"/><Relationship Id="rId19" Type="http://schemas.openxmlformats.org/officeDocument/2006/relationships/ctrlProp" Target="../ctrlProps/ctrlProp556.xml"/><Relationship Id="rId4" Type="http://schemas.openxmlformats.org/officeDocument/2006/relationships/ctrlProp" Target="../ctrlProps/ctrlProp541.xml"/><Relationship Id="rId9" Type="http://schemas.openxmlformats.org/officeDocument/2006/relationships/ctrlProp" Target="../ctrlProps/ctrlProp546.xml"/><Relationship Id="rId14" Type="http://schemas.openxmlformats.org/officeDocument/2006/relationships/ctrlProp" Target="../ctrlProps/ctrlProp551.xml"/></Relationships>
</file>

<file path=xl/worksheets/_rels/sheet38.xml.rels><?xml version="1.0" encoding="UTF-8" standalone="yes"?>
<Relationships xmlns="http://schemas.openxmlformats.org/package/2006/relationships"><Relationship Id="rId8" Type="http://schemas.openxmlformats.org/officeDocument/2006/relationships/ctrlProp" Target="../ctrlProps/ctrlProp561.xml"/><Relationship Id="rId13" Type="http://schemas.openxmlformats.org/officeDocument/2006/relationships/ctrlProp" Target="../ctrlProps/ctrlProp566.xml"/><Relationship Id="rId18" Type="http://schemas.openxmlformats.org/officeDocument/2006/relationships/ctrlProp" Target="../ctrlProps/ctrlProp571.xml"/><Relationship Id="rId3" Type="http://schemas.openxmlformats.org/officeDocument/2006/relationships/vmlDrawing" Target="../drawings/vmlDrawing36.vml"/><Relationship Id="rId7" Type="http://schemas.openxmlformats.org/officeDocument/2006/relationships/ctrlProp" Target="../ctrlProps/ctrlProp560.xml"/><Relationship Id="rId12" Type="http://schemas.openxmlformats.org/officeDocument/2006/relationships/ctrlProp" Target="../ctrlProps/ctrlProp565.xml"/><Relationship Id="rId17" Type="http://schemas.openxmlformats.org/officeDocument/2006/relationships/ctrlProp" Target="../ctrlProps/ctrlProp570.xml"/><Relationship Id="rId2" Type="http://schemas.openxmlformats.org/officeDocument/2006/relationships/drawing" Target="../drawings/drawing36.xml"/><Relationship Id="rId16" Type="http://schemas.openxmlformats.org/officeDocument/2006/relationships/ctrlProp" Target="../ctrlProps/ctrlProp569.xml"/><Relationship Id="rId1" Type="http://schemas.openxmlformats.org/officeDocument/2006/relationships/printerSettings" Target="../printerSettings/printerSettings38.bin"/><Relationship Id="rId6" Type="http://schemas.openxmlformats.org/officeDocument/2006/relationships/ctrlProp" Target="../ctrlProps/ctrlProp559.xml"/><Relationship Id="rId11" Type="http://schemas.openxmlformats.org/officeDocument/2006/relationships/ctrlProp" Target="../ctrlProps/ctrlProp564.xml"/><Relationship Id="rId5" Type="http://schemas.openxmlformats.org/officeDocument/2006/relationships/ctrlProp" Target="../ctrlProps/ctrlProp558.xml"/><Relationship Id="rId15" Type="http://schemas.openxmlformats.org/officeDocument/2006/relationships/ctrlProp" Target="../ctrlProps/ctrlProp568.xml"/><Relationship Id="rId10" Type="http://schemas.openxmlformats.org/officeDocument/2006/relationships/ctrlProp" Target="../ctrlProps/ctrlProp563.xml"/><Relationship Id="rId19" Type="http://schemas.openxmlformats.org/officeDocument/2006/relationships/ctrlProp" Target="../ctrlProps/ctrlProp572.xml"/><Relationship Id="rId4" Type="http://schemas.openxmlformats.org/officeDocument/2006/relationships/ctrlProp" Target="../ctrlProps/ctrlProp557.xml"/><Relationship Id="rId9" Type="http://schemas.openxmlformats.org/officeDocument/2006/relationships/ctrlProp" Target="../ctrlProps/ctrlProp562.xml"/><Relationship Id="rId14" Type="http://schemas.openxmlformats.org/officeDocument/2006/relationships/ctrlProp" Target="../ctrlProps/ctrlProp567.xml"/></Relationships>
</file>

<file path=xl/worksheets/_rels/sheet39.xml.rels><?xml version="1.0" encoding="UTF-8" standalone="yes"?>
<Relationships xmlns="http://schemas.openxmlformats.org/package/2006/relationships"><Relationship Id="rId8" Type="http://schemas.openxmlformats.org/officeDocument/2006/relationships/ctrlProp" Target="../ctrlProps/ctrlProp577.xml"/><Relationship Id="rId13" Type="http://schemas.openxmlformats.org/officeDocument/2006/relationships/ctrlProp" Target="../ctrlProps/ctrlProp582.xml"/><Relationship Id="rId18" Type="http://schemas.openxmlformats.org/officeDocument/2006/relationships/ctrlProp" Target="../ctrlProps/ctrlProp587.xml"/><Relationship Id="rId3" Type="http://schemas.openxmlformats.org/officeDocument/2006/relationships/vmlDrawing" Target="../drawings/vmlDrawing37.vml"/><Relationship Id="rId7" Type="http://schemas.openxmlformats.org/officeDocument/2006/relationships/ctrlProp" Target="../ctrlProps/ctrlProp576.xml"/><Relationship Id="rId12" Type="http://schemas.openxmlformats.org/officeDocument/2006/relationships/ctrlProp" Target="../ctrlProps/ctrlProp581.xml"/><Relationship Id="rId17" Type="http://schemas.openxmlformats.org/officeDocument/2006/relationships/ctrlProp" Target="../ctrlProps/ctrlProp586.xml"/><Relationship Id="rId2" Type="http://schemas.openxmlformats.org/officeDocument/2006/relationships/drawing" Target="../drawings/drawing37.xml"/><Relationship Id="rId16" Type="http://schemas.openxmlformats.org/officeDocument/2006/relationships/ctrlProp" Target="../ctrlProps/ctrlProp585.xml"/><Relationship Id="rId1" Type="http://schemas.openxmlformats.org/officeDocument/2006/relationships/printerSettings" Target="../printerSettings/printerSettings39.bin"/><Relationship Id="rId6" Type="http://schemas.openxmlformats.org/officeDocument/2006/relationships/ctrlProp" Target="../ctrlProps/ctrlProp575.xml"/><Relationship Id="rId11" Type="http://schemas.openxmlformats.org/officeDocument/2006/relationships/ctrlProp" Target="../ctrlProps/ctrlProp580.xml"/><Relationship Id="rId5" Type="http://schemas.openxmlformats.org/officeDocument/2006/relationships/ctrlProp" Target="../ctrlProps/ctrlProp574.xml"/><Relationship Id="rId15" Type="http://schemas.openxmlformats.org/officeDocument/2006/relationships/ctrlProp" Target="../ctrlProps/ctrlProp584.xml"/><Relationship Id="rId10" Type="http://schemas.openxmlformats.org/officeDocument/2006/relationships/ctrlProp" Target="../ctrlProps/ctrlProp579.xml"/><Relationship Id="rId19" Type="http://schemas.openxmlformats.org/officeDocument/2006/relationships/ctrlProp" Target="../ctrlProps/ctrlProp588.xml"/><Relationship Id="rId4" Type="http://schemas.openxmlformats.org/officeDocument/2006/relationships/ctrlProp" Target="../ctrlProps/ctrlProp573.xml"/><Relationship Id="rId9" Type="http://schemas.openxmlformats.org/officeDocument/2006/relationships/ctrlProp" Target="../ctrlProps/ctrlProp578.xml"/><Relationship Id="rId14" Type="http://schemas.openxmlformats.org/officeDocument/2006/relationships/ctrlProp" Target="../ctrlProps/ctrlProp58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8" Type="http://schemas.openxmlformats.org/officeDocument/2006/relationships/ctrlProp" Target="../ctrlProps/ctrlProp593.xml"/><Relationship Id="rId13" Type="http://schemas.openxmlformats.org/officeDocument/2006/relationships/ctrlProp" Target="../ctrlProps/ctrlProp598.xml"/><Relationship Id="rId18" Type="http://schemas.openxmlformats.org/officeDocument/2006/relationships/ctrlProp" Target="../ctrlProps/ctrlProp603.xml"/><Relationship Id="rId3" Type="http://schemas.openxmlformats.org/officeDocument/2006/relationships/vmlDrawing" Target="../drawings/vmlDrawing38.vml"/><Relationship Id="rId7" Type="http://schemas.openxmlformats.org/officeDocument/2006/relationships/ctrlProp" Target="../ctrlProps/ctrlProp592.xml"/><Relationship Id="rId12" Type="http://schemas.openxmlformats.org/officeDocument/2006/relationships/ctrlProp" Target="../ctrlProps/ctrlProp597.xml"/><Relationship Id="rId17" Type="http://schemas.openxmlformats.org/officeDocument/2006/relationships/ctrlProp" Target="../ctrlProps/ctrlProp602.xml"/><Relationship Id="rId2" Type="http://schemas.openxmlformats.org/officeDocument/2006/relationships/drawing" Target="../drawings/drawing38.xml"/><Relationship Id="rId16" Type="http://schemas.openxmlformats.org/officeDocument/2006/relationships/ctrlProp" Target="../ctrlProps/ctrlProp601.xml"/><Relationship Id="rId1" Type="http://schemas.openxmlformats.org/officeDocument/2006/relationships/printerSettings" Target="../printerSettings/printerSettings40.bin"/><Relationship Id="rId6" Type="http://schemas.openxmlformats.org/officeDocument/2006/relationships/ctrlProp" Target="../ctrlProps/ctrlProp591.xml"/><Relationship Id="rId11" Type="http://schemas.openxmlformats.org/officeDocument/2006/relationships/ctrlProp" Target="../ctrlProps/ctrlProp596.xml"/><Relationship Id="rId5" Type="http://schemas.openxmlformats.org/officeDocument/2006/relationships/ctrlProp" Target="../ctrlProps/ctrlProp590.xml"/><Relationship Id="rId15" Type="http://schemas.openxmlformats.org/officeDocument/2006/relationships/ctrlProp" Target="../ctrlProps/ctrlProp600.xml"/><Relationship Id="rId10" Type="http://schemas.openxmlformats.org/officeDocument/2006/relationships/ctrlProp" Target="../ctrlProps/ctrlProp595.xml"/><Relationship Id="rId19" Type="http://schemas.openxmlformats.org/officeDocument/2006/relationships/ctrlProp" Target="../ctrlProps/ctrlProp604.xml"/><Relationship Id="rId4" Type="http://schemas.openxmlformats.org/officeDocument/2006/relationships/ctrlProp" Target="../ctrlProps/ctrlProp589.xml"/><Relationship Id="rId9" Type="http://schemas.openxmlformats.org/officeDocument/2006/relationships/ctrlProp" Target="../ctrlProps/ctrlProp594.xml"/><Relationship Id="rId14" Type="http://schemas.openxmlformats.org/officeDocument/2006/relationships/ctrlProp" Target="../ctrlProps/ctrlProp599.xml"/></Relationships>
</file>

<file path=xl/worksheets/_rels/sheet41.xml.rels><?xml version="1.0" encoding="UTF-8" standalone="yes"?>
<Relationships xmlns="http://schemas.openxmlformats.org/package/2006/relationships"><Relationship Id="rId8" Type="http://schemas.openxmlformats.org/officeDocument/2006/relationships/ctrlProp" Target="../ctrlProps/ctrlProp609.xml"/><Relationship Id="rId13" Type="http://schemas.openxmlformats.org/officeDocument/2006/relationships/ctrlProp" Target="../ctrlProps/ctrlProp614.xml"/><Relationship Id="rId18" Type="http://schemas.openxmlformats.org/officeDocument/2006/relationships/ctrlProp" Target="../ctrlProps/ctrlProp619.xml"/><Relationship Id="rId3" Type="http://schemas.openxmlformats.org/officeDocument/2006/relationships/vmlDrawing" Target="../drawings/vmlDrawing39.vml"/><Relationship Id="rId7" Type="http://schemas.openxmlformats.org/officeDocument/2006/relationships/ctrlProp" Target="../ctrlProps/ctrlProp608.xml"/><Relationship Id="rId12" Type="http://schemas.openxmlformats.org/officeDocument/2006/relationships/ctrlProp" Target="../ctrlProps/ctrlProp613.xml"/><Relationship Id="rId17" Type="http://schemas.openxmlformats.org/officeDocument/2006/relationships/ctrlProp" Target="../ctrlProps/ctrlProp618.xml"/><Relationship Id="rId2" Type="http://schemas.openxmlformats.org/officeDocument/2006/relationships/drawing" Target="../drawings/drawing39.xml"/><Relationship Id="rId16" Type="http://schemas.openxmlformats.org/officeDocument/2006/relationships/ctrlProp" Target="../ctrlProps/ctrlProp617.xml"/><Relationship Id="rId1" Type="http://schemas.openxmlformats.org/officeDocument/2006/relationships/printerSettings" Target="../printerSettings/printerSettings41.bin"/><Relationship Id="rId6" Type="http://schemas.openxmlformats.org/officeDocument/2006/relationships/ctrlProp" Target="../ctrlProps/ctrlProp607.xml"/><Relationship Id="rId11" Type="http://schemas.openxmlformats.org/officeDocument/2006/relationships/ctrlProp" Target="../ctrlProps/ctrlProp612.xml"/><Relationship Id="rId5" Type="http://schemas.openxmlformats.org/officeDocument/2006/relationships/ctrlProp" Target="../ctrlProps/ctrlProp606.xml"/><Relationship Id="rId15" Type="http://schemas.openxmlformats.org/officeDocument/2006/relationships/ctrlProp" Target="../ctrlProps/ctrlProp616.xml"/><Relationship Id="rId10" Type="http://schemas.openxmlformats.org/officeDocument/2006/relationships/ctrlProp" Target="../ctrlProps/ctrlProp611.xml"/><Relationship Id="rId19" Type="http://schemas.openxmlformats.org/officeDocument/2006/relationships/ctrlProp" Target="../ctrlProps/ctrlProp620.xml"/><Relationship Id="rId4" Type="http://schemas.openxmlformats.org/officeDocument/2006/relationships/ctrlProp" Target="../ctrlProps/ctrlProp605.xml"/><Relationship Id="rId9" Type="http://schemas.openxmlformats.org/officeDocument/2006/relationships/ctrlProp" Target="../ctrlProps/ctrlProp610.xml"/><Relationship Id="rId14" Type="http://schemas.openxmlformats.org/officeDocument/2006/relationships/ctrlProp" Target="../ctrlProps/ctrlProp615.xml"/></Relationships>
</file>

<file path=xl/worksheets/_rels/sheet42.xml.rels><?xml version="1.0" encoding="UTF-8" standalone="yes"?>
<Relationships xmlns="http://schemas.openxmlformats.org/package/2006/relationships"><Relationship Id="rId8" Type="http://schemas.openxmlformats.org/officeDocument/2006/relationships/ctrlProp" Target="../ctrlProps/ctrlProp625.xml"/><Relationship Id="rId13" Type="http://schemas.openxmlformats.org/officeDocument/2006/relationships/ctrlProp" Target="../ctrlProps/ctrlProp630.xml"/><Relationship Id="rId18" Type="http://schemas.openxmlformats.org/officeDocument/2006/relationships/ctrlProp" Target="../ctrlProps/ctrlProp635.xml"/><Relationship Id="rId3" Type="http://schemas.openxmlformats.org/officeDocument/2006/relationships/vmlDrawing" Target="../drawings/vmlDrawing40.vml"/><Relationship Id="rId7" Type="http://schemas.openxmlformats.org/officeDocument/2006/relationships/ctrlProp" Target="../ctrlProps/ctrlProp624.xml"/><Relationship Id="rId12" Type="http://schemas.openxmlformats.org/officeDocument/2006/relationships/ctrlProp" Target="../ctrlProps/ctrlProp629.xml"/><Relationship Id="rId17" Type="http://schemas.openxmlformats.org/officeDocument/2006/relationships/ctrlProp" Target="../ctrlProps/ctrlProp634.xml"/><Relationship Id="rId2" Type="http://schemas.openxmlformats.org/officeDocument/2006/relationships/drawing" Target="../drawings/drawing40.xml"/><Relationship Id="rId16" Type="http://schemas.openxmlformats.org/officeDocument/2006/relationships/ctrlProp" Target="../ctrlProps/ctrlProp633.xml"/><Relationship Id="rId1" Type="http://schemas.openxmlformats.org/officeDocument/2006/relationships/printerSettings" Target="../printerSettings/printerSettings42.bin"/><Relationship Id="rId6" Type="http://schemas.openxmlformats.org/officeDocument/2006/relationships/ctrlProp" Target="../ctrlProps/ctrlProp623.xml"/><Relationship Id="rId11" Type="http://schemas.openxmlformats.org/officeDocument/2006/relationships/ctrlProp" Target="../ctrlProps/ctrlProp628.xml"/><Relationship Id="rId5" Type="http://schemas.openxmlformats.org/officeDocument/2006/relationships/ctrlProp" Target="../ctrlProps/ctrlProp622.xml"/><Relationship Id="rId15" Type="http://schemas.openxmlformats.org/officeDocument/2006/relationships/ctrlProp" Target="../ctrlProps/ctrlProp632.xml"/><Relationship Id="rId10" Type="http://schemas.openxmlformats.org/officeDocument/2006/relationships/ctrlProp" Target="../ctrlProps/ctrlProp627.xml"/><Relationship Id="rId19" Type="http://schemas.openxmlformats.org/officeDocument/2006/relationships/ctrlProp" Target="../ctrlProps/ctrlProp636.xml"/><Relationship Id="rId4" Type="http://schemas.openxmlformats.org/officeDocument/2006/relationships/ctrlProp" Target="../ctrlProps/ctrlProp621.xml"/><Relationship Id="rId9" Type="http://schemas.openxmlformats.org/officeDocument/2006/relationships/ctrlProp" Target="../ctrlProps/ctrlProp626.xml"/><Relationship Id="rId14" Type="http://schemas.openxmlformats.org/officeDocument/2006/relationships/ctrlProp" Target="../ctrlProps/ctrlProp631.xml"/></Relationships>
</file>

<file path=xl/worksheets/_rels/sheet43.xml.rels><?xml version="1.0" encoding="UTF-8" standalone="yes"?>
<Relationships xmlns="http://schemas.openxmlformats.org/package/2006/relationships"><Relationship Id="rId8" Type="http://schemas.openxmlformats.org/officeDocument/2006/relationships/ctrlProp" Target="../ctrlProps/ctrlProp641.xml"/><Relationship Id="rId13" Type="http://schemas.openxmlformats.org/officeDocument/2006/relationships/ctrlProp" Target="../ctrlProps/ctrlProp646.xml"/><Relationship Id="rId18" Type="http://schemas.openxmlformats.org/officeDocument/2006/relationships/ctrlProp" Target="../ctrlProps/ctrlProp651.xml"/><Relationship Id="rId3" Type="http://schemas.openxmlformats.org/officeDocument/2006/relationships/vmlDrawing" Target="../drawings/vmlDrawing41.vml"/><Relationship Id="rId7" Type="http://schemas.openxmlformats.org/officeDocument/2006/relationships/ctrlProp" Target="../ctrlProps/ctrlProp640.xml"/><Relationship Id="rId12" Type="http://schemas.openxmlformats.org/officeDocument/2006/relationships/ctrlProp" Target="../ctrlProps/ctrlProp645.xml"/><Relationship Id="rId17" Type="http://schemas.openxmlformats.org/officeDocument/2006/relationships/ctrlProp" Target="../ctrlProps/ctrlProp650.xml"/><Relationship Id="rId2" Type="http://schemas.openxmlformats.org/officeDocument/2006/relationships/drawing" Target="../drawings/drawing41.xml"/><Relationship Id="rId16" Type="http://schemas.openxmlformats.org/officeDocument/2006/relationships/ctrlProp" Target="../ctrlProps/ctrlProp649.xml"/><Relationship Id="rId1" Type="http://schemas.openxmlformats.org/officeDocument/2006/relationships/printerSettings" Target="../printerSettings/printerSettings43.bin"/><Relationship Id="rId6" Type="http://schemas.openxmlformats.org/officeDocument/2006/relationships/ctrlProp" Target="../ctrlProps/ctrlProp639.xml"/><Relationship Id="rId11" Type="http://schemas.openxmlformats.org/officeDocument/2006/relationships/ctrlProp" Target="../ctrlProps/ctrlProp644.xml"/><Relationship Id="rId5" Type="http://schemas.openxmlformats.org/officeDocument/2006/relationships/ctrlProp" Target="../ctrlProps/ctrlProp638.xml"/><Relationship Id="rId15" Type="http://schemas.openxmlformats.org/officeDocument/2006/relationships/ctrlProp" Target="../ctrlProps/ctrlProp648.xml"/><Relationship Id="rId10" Type="http://schemas.openxmlformats.org/officeDocument/2006/relationships/ctrlProp" Target="../ctrlProps/ctrlProp643.xml"/><Relationship Id="rId19" Type="http://schemas.openxmlformats.org/officeDocument/2006/relationships/ctrlProp" Target="../ctrlProps/ctrlProp652.xml"/><Relationship Id="rId4" Type="http://schemas.openxmlformats.org/officeDocument/2006/relationships/ctrlProp" Target="../ctrlProps/ctrlProp637.xml"/><Relationship Id="rId9" Type="http://schemas.openxmlformats.org/officeDocument/2006/relationships/ctrlProp" Target="../ctrlProps/ctrlProp642.xml"/><Relationship Id="rId14" Type="http://schemas.openxmlformats.org/officeDocument/2006/relationships/ctrlProp" Target="../ctrlProps/ctrlProp647.xml"/></Relationships>
</file>

<file path=xl/worksheets/_rels/sheet44.xml.rels><?xml version="1.0" encoding="UTF-8" standalone="yes"?>
<Relationships xmlns="http://schemas.openxmlformats.org/package/2006/relationships"><Relationship Id="rId8" Type="http://schemas.openxmlformats.org/officeDocument/2006/relationships/ctrlProp" Target="../ctrlProps/ctrlProp657.xml"/><Relationship Id="rId13" Type="http://schemas.openxmlformats.org/officeDocument/2006/relationships/ctrlProp" Target="../ctrlProps/ctrlProp662.xml"/><Relationship Id="rId18" Type="http://schemas.openxmlformats.org/officeDocument/2006/relationships/ctrlProp" Target="../ctrlProps/ctrlProp667.xml"/><Relationship Id="rId3" Type="http://schemas.openxmlformats.org/officeDocument/2006/relationships/vmlDrawing" Target="../drawings/vmlDrawing42.vml"/><Relationship Id="rId7" Type="http://schemas.openxmlformats.org/officeDocument/2006/relationships/ctrlProp" Target="../ctrlProps/ctrlProp656.xml"/><Relationship Id="rId12" Type="http://schemas.openxmlformats.org/officeDocument/2006/relationships/ctrlProp" Target="../ctrlProps/ctrlProp661.xml"/><Relationship Id="rId17" Type="http://schemas.openxmlformats.org/officeDocument/2006/relationships/ctrlProp" Target="../ctrlProps/ctrlProp666.xml"/><Relationship Id="rId2" Type="http://schemas.openxmlformats.org/officeDocument/2006/relationships/drawing" Target="../drawings/drawing42.xml"/><Relationship Id="rId16" Type="http://schemas.openxmlformats.org/officeDocument/2006/relationships/ctrlProp" Target="../ctrlProps/ctrlProp665.xml"/><Relationship Id="rId1" Type="http://schemas.openxmlformats.org/officeDocument/2006/relationships/printerSettings" Target="../printerSettings/printerSettings44.bin"/><Relationship Id="rId6" Type="http://schemas.openxmlformats.org/officeDocument/2006/relationships/ctrlProp" Target="../ctrlProps/ctrlProp655.xml"/><Relationship Id="rId11" Type="http://schemas.openxmlformats.org/officeDocument/2006/relationships/ctrlProp" Target="../ctrlProps/ctrlProp660.xml"/><Relationship Id="rId5" Type="http://schemas.openxmlformats.org/officeDocument/2006/relationships/ctrlProp" Target="../ctrlProps/ctrlProp654.xml"/><Relationship Id="rId15" Type="http://schemas.openxmlformats.org/officeDocument/2006/relationships/ctrlProp" Target="../ctrlProps/ctrlProp664.xml"/><Relationship Id="rId10" Type="http://schemas.openxmlformats.org/officeDocument/2006/relationships/ctrlProp" Target="../ctrlProps/ctrlProp659.xml"/><Relationship Id="rId19" Type="http://schemas.openxmlformats.org/officeDocument/2006/relationships/ctrlProp" Target="../ctrlProps/ctrlProp668.xml"/><Relationship Id="rId4" Type="http://schemas.openxmlformats.org/officeDocument/2006/relationships/ctrlProp" Target="../ctrlProps/ctrlProp653.xml"/><Relationship Id="rId9" Type="http://schemas.openxmlformats.org/officeDocument/2006/relationships/ctrlProp" Target="../ctrlProps/ctrlProp658.xml"/><Relationship Id="rId14" Type="http://schemas.openxmlformats.org/officeDocument/2006/relationships/ctrlProp" Target="../ctrlProps/ctrlProp663.xml"/></Relationships>
</file>

<file path=xl/worksheets/_rels/sheet45.xml.rels><?xml version="1.0" encoding="UTF-8" standalone="yes"?>
<Relationships xmlns="http://schemas.openxmlformats.org/package/2006/relationships"><Relationship Id="rId8" Type="http://schemas.openxmlformats.org/officeDocument/2006/relationships/ctrlProp" Target="../ctrlProps/ctrlProp673.xml"/><Relationship Id="rId13" Type="http://schemas.openxmlformats.org/officeDocument/2006/relationships/ctrlProp" Target="../ctrlProps/ctrlProp678.xml"/><Relationship Id="rId18" Type="http://schemas.openxmlformats.org/officeDocument/2006/relationships/ctrlProp" Target="../ctrlProps/ctrlProp683.xml"/><Relationship Id="rId3" Type="http://schemas.openxmlformats.org/officeDocument/2006/relationships/vmlDrawing" Target="../drawings/vmlDrawing43.vml"/><Relationship Id="rId7" Type="http://schemas.openxmlformats.org/officeDocument/2006/relationships/ctrlProp" Target="../ctrlProps/ctrlProp672.xml"/><Relationship Id="rId12" Type="http://schemas.openxmlformats.org/officeDocument/2006/relationships/ctrlProp" Target="../ctrlProps/ctrlProp677.xml"/><Relationship Id="rId17" Type="http://schemas.openxmlformats.org/officeDocument/2006/relationships/ctrlProp" Target="../ctrlProps/ctrlProp682.xml"/><Relationship Id="rId2" Type="http://schemas.openxmlformats.org/officeDocument/2006/relationships/drawing" Target="../drawings/drawing43.xml"/><Relationship Id="rId16" Type="http://schemas.openxmlformats.org/officeDocument/2006/relationships/ctrlProp" Target="../ctrlProps/ctrlProp681.xml"/><Relationship Id="rId1" Type="http://schemas.openxmlformats.org/officeDocument/2006/relationships/printerSettings" Target="../printerSettings/printerSettings45.bin"/><Relationship Id="rId6" Type="http://schemas.openxmlformats.org/officeDocument/2006/relationships/ctrlProp" Target="../ctrlProps/ctrlProp671.xml"/><Relationship Id="rId11" Type="http://schemas.openxmlformats.org/officeDocument/2006/relationships/ctrlProp" Target="../ctrlProps/ctrlProp676.xml"/><Relationship Id="rId5" Type="http://schemas.openxmlformats.org/officeDocument/2006/relationships/ctrlProp" Target="../ctrlProps/ctrlProp670.xml"/><Relationship Id="rId15" Type="http://schemas.openxmlformats.org/officeDocument/2006/relationships/ctrlProp" Target="../ctrlProps/ctrlProp680.xml"/><Relationship Id="rId10" Type="http://schemas.openxmlformats.org/officeDocument/2006/relationships/ctrlProp" Target="../ctrlProps/ctrlProp675.xml"/><Relationship Id="rId19" Type="http://schemas.openxmlformats.org/officeDocument/2006/relationships/ctrlProp" Target="../ctrlProps/ctrlProp684.xml"/><Relationship Id="rId4" Type="http://schemas.openxmlformats.org/officeDocument/2006/relationships/ctrlProp" Target="../ctrlProps/ctrlProp669.xml"/><Relationship Id="rId9" Type="http://schemas.openxmlformats.org/officeDocument/2006/relationships/ctrlProp" Target="../ctrlProps/ctrlProp674.xml"/><Relationship Id="rId14" Type="http://schemas.openxmlformats.org/officeDocument/2006/relationships/ctrlProp" Target="../ctrlProps/ctrlProp679.xml"/></Relationships>
</file>

<file path=xl/worksheets/_rels/sheet46.xml.rels><?xml version="1.0" encoding="UTF-8" standalone="yes"?>
<Relationships xmlns="http://schemas.openxmlformats.org/package/2006/relationships"><Relationship Id="rId8" Type="http://schemas.openxmlformats.org/officeDocument/2006/relationships/ctrlProp" Target="../ctrlProps/ctrlProp689.xml"/><Relationship Id="rId13" Type="http://schemas.openxmlformats.org/officeDocument/2006/relationships/ctrlProp" Target="../ctrlProps/ctrlProp694.xml"/><Relationship Id="rId18" Type="http://schemas.openxmlformats.org/officeDocument/2006/relationships/ctrlProp" Target="../ctrlProps/ctrlProp699.xml"/><Relationship Id="rId3" Type="http://schemas.openxmlformats.org/officeDocument/2006/relationships/vmlDrawing" Target="../drawings/vmlDrawing44.vml"/><Relationship Id="rId7" Type="http://schemas.openxmlformats.org/officeDocument/2006/relationships/ctrlProp" Target="../ctrlProps/ctrlProp688.xml"/><Relationship Id="rId12" Type="http://schemas.openxmlformats.org/officeDocument/2006/relationships/ctrlProp" Target="../ctrlProps/ctrlProp693.xml"/><Relationship Id="rId17" Type="http://schemas.openxmlformats.org/officeDocument/2006/relationships/ctrlProp" Target="../ctrlProps/ctrlProp698.xml"/><Relationship Id="rId2" Type="http://schemas.openxmlformats.org/officeDocument/2006/relationships/drawing" Target="../drawings/drawing44.xml"/><Relationship Id="rId16" Type="http://schemas.openxmlformats.org/officeDocument/2006/relationships/ctrlProp" Target="../ctrlProps/ctrlProp697.xml"/><Relationship Id="rId1" Type="http://schemas.openxmlformats.org/officeDocument/2006/relationships/printerSettings" Target="../printerSettings/printerSettings46.bin"/><Relationship Id="rId6" Type="http://schemas.openxmlformats.org/officeDocument/2006/relationships/ctrlProp" Target="../ctrlProps/ctrlProp687.xml"/><Relationship Id="rId11" Type="http://schemas.openxmlformats.org/officeDocument/2006/relationships/ctrlProp" Target="../ctrlProps/ctrlProp692.xml"/><Relationship Id="rId5" Type="http://schemas.openxmlformats.org/officeDocument/2006/relationships/ctrlProp" Target="../ctrlProps/ctrlProp686.xml"/><Relationship Id="rId15" Type="http://schemas.openxmlformats.org/officeDocument/2006/relationships/ctrlProp" Target="../ctrlProps/ctrlProp696.xml"/><Relationship Id="rId10" Type="http://schemas.openxmlformats.org/officeDocument/2006/relationships/ctrlProp" Target="../ctrlProps/ctrlProp691.xml"/><Relationship Id="rId19" Type="http://schemas.openxmlformats.org/officeDocument/2006/relationships/ctrlProp" Target="../ctrlProps/ctrlProp700.xml"/><Relationship Id="rId4" Type="http://schemas.openxmlformats.org/officeDocument/2006/relationships/ctrlProp" Target="../ctrlProps/ctrlProp685.xml"/><Relationship Id="rId9" Type="http://schemas.openxmlformats.org/officeDocument/2006/relationships/ctrlProp" Target="../ctrlProps/ctrlProp690.xml"/><Relationship Id="rId14" Type="http://schemas.openxmlformats.org/officeDocument/2006/relationships/ctrlProp" Target="../ctrlProps/ctrlProp695.xml"/></Relationships>
</file>

<file path=xl/worksheets/_rels/sheet47.xml.rels><?xml version="1.0" encoding="UTF-8" standalone="yes"?>
<Relationships xmlns="http://schemas.openxmlformats.org/package/2006/relationships"><Relationship Id="rId8" Type="http://schemas.openxmlformats.org/officeDocument/2006/relationships/ctrlProp" Target="../ctrlProps/ctrlProp705.xml"/><Relationship Id="rId13" Type="http://schemas.openxmlformats.org/officeDocument/2006/relationships/ctrlProp" Target="../ctrlProps/ctrlProp710.xml"/><Relationship Id="rId18" Type="http://schemas.openxmlformats.org/officeDocument/2006/relationships/ctrlProp" Target="../ctrlProps/ctrlProp715.xml"/><Relationship Id="rId3" Type="http://schemas.openxmlformats.org/officeDocument/2006/relationships/vmlDrawing" Target="../drawings/vmlDrawing45.vml"/><Relationship Id="rId7" Type="http://schemas.openxmlformats.org/officeDocument/2006/relationships/ctrlProp" Target="../ctrlProps/ctrlProp704.xml"/><Relationship Id="rId12" Type="http://schemas.openxmlformats.org/officeDocument/2006/relationships/ctrlProp" Target="../ctrlProps/ctrlProp709.xml"/><Relationship Id="rId17" Type="http://schemas.openxmlformats.org/officeDocument/2006/relationships/ctrlProp" Target="../ctrlProps/ctrlProp714.xml"/><Relationship Id="rId2" Type="http://schemas.openxmlformats.org/officeDocument/2006/relationships/drawing" Target="../drawings/drawing45.xml"/><Relationship Id="rId16" Type="http://schemas.openxmlformats.org/officeDocument/2006/relationships/ctrlProp" Target="../ctrlProps/ctrlProp713.xml"/><Relationship Id="rId1" Type="http://schemas.openxmlformats.org/officeDocument/2006/relationships/printerSettings" Target="../printerSettings/printerSettings47.bin"/><Relationship Id="rId6" Type="http://schemas.openxmlformats.org/officeDocument/2006/relationships/ctrlProp" Target="../ctrlProps/ctrlProp703.xml"/><Relationship Id="rId11" Type="http://schemas.openxmlformats.org/officeDocument/2006/relationships/ctrlProp" Target="../ctrlProps/ctrlProp708.xml"/><Relationship Id="rId5" Type="http://schemas.openxmlformats.org/officeDocument/2006/relationships/ctrlProp" Target="../ctrlProps/ctrlProp702.xml"/><Relationship Id="rId15" Type="http://schemas.openxmlformats.org/officeDocument/2006/relationships/ctrlProp" Target="../ctrlProps/ctrlProp712.xml"/><Relationship Id="rId10" Type="http://schemas.openxmlformats.org/officeDocument/2006/relationships/ctrlProp" Target="../ctrlProps/ctrlProp707.xml"/><Relationship Id="rId19" Type="http://schemas.openxmlformats.org/officeDocument/2006/relationships/ctrlProp" Target="../ctrlProps/ctrlProp716.xml"/><Relationship Id="rId4" Type="http://schemas.openxmlformats.org/officeDocument/2006/relationships/ctrlProp" Target="../ctrlProps/ctrlProp701.xml"/><Relationship Id="rId9" Type="http://schemas.openxmlformats.org/officeDocument/2006/relationships/ctrlProp" Target="../ctrlProps/ctrlProp706.xml"/><Relationship Id="rId14" Type="http://schemas.openxmlformats.org/officeDocument/2006/relationships/ctrlProp" Target="../ctrlProps/ctrlProp711.xml"/></Relationships>
</file>

<file path=xl/worksheets/_rels/sheet48.xml.rels><?xml version="1.0" encoding="UTF-8" standalone="yes"?>
<Relationships xmlns="http://schemas.openxmlformats.org/package/2006/relationships"><Relationship Id="rId8" Type="http://schemas.openxmlformats.org/officeDocument/2006/relationships/ctrlProp" Target="../ctrlProps/ctrlProp721.xml"/><Relationship Id="rId13" Type="http://schemas.openxmlformats.org/officeDocument/2006/relationships/ctrlProp" Target="../ctrlProps/ctrlProp726.xml"/><Relationship Id="rId18" Type="http://schemas.openxmlformats.org/officeDocument/2006/relationships/ctrlProp" Target="../ctrlProps/ctrlProp731.xml"/><Relationship Id="rId3" Type="http://schemas.openxmlformats.org/officeDocument/2006/relationships/vmlDrawing" Target="../drawings/vmlDrawing46.vml"/><Relationship Id="rId7" Type="http://schemas.openxmlformats.org/officeDocument/2006/relationships/ctrlProp" Target="../ctrlProps/ctrlProp720.xml"/><Relationship Id="rId12" Type="http://schemas.openxmlformats.org/officeDocument/2006/relationships/ctrlProp" Target="../ctrlProps/ctrlProp725.xml"/><Relationship Id="rId17" Type="http://schemas.openxmlformats.org/officeDocument/2006/relationships/ctrlProp" Target="../ctrlProps/ctrlProp730.xml"/><Relationship Id="rId2" Type="http://schemas.openxmlformats.org/officeDocument/2006/relationships/drawing" Target="../drawings/drawing46.xml"/><Relationship Id="rId16" Type="http://schemas.openxmlformats.org/officeDocument/2006/relationships/ctrlProp" Target="../ctrlProps/ctrlProp729.xml"/><Relationship Id="rId1" Type="http://schemas.openxmlformats.org/officeDocument/2006/relationships/printerSettings" Target="../printerSettings/printerSettings48.bin"/><Relationship Id="rId6" Type="http://schemas.openxmlformats.org/officeDocument/2006/relationships/ctrlProp" Target="../ctrlProps/ctrlProp719.xml"/><Relationship Id="rId11" Type="http://schemas.openxmlformats.org/officeDocument/2006/relationships/ctrlProp" Target="../ctrlProps/ctrlProp724.xml"/><Relationship Id="rId5" Type="http://schemas.openxmlformats.org/officeDocument/2006/relationships/ctrlProp" Target="../ctrlProps/ctrlProp718.xml"/><Relationship Id="rId15" Type="http://schemas.openxmlformats.org/officeDocument/2006/relationships/ctrlProp" Target="../ctrlProps/ctrlProp728.xml"/><Relationship Id="rId10" Type="http://schemas.openxmlformats.org/officeDocument/2006/relationships/ctrlProp" Target="../ctrlProps/ctrlProp723.xml"/><Relationship Id="rId19" Type="http://schemas.openxmlformats.org/officeDocument/2006/relationships/ctrlProp" Target="../ctrlProps/ctrlProp732.xml"/><Relationship Id="rId4" Type="http://schemas.openxmlformats.org/officeDocument/2006/relationships/ctrlProp" Target="../ctrlProps/ctrlProp717.xml"/><Relationship Id="rId9" Type="http://schemas.openxmlformats.org/officeDocument/2006/relationships/ctrlProp" Target="../ctrlProps/ctrlProp722.xml"/><Relationship Id="rId14" Type="http://schemas.openxmlformats.org/officeDocument/2006/relationships/ctrlProp" Target="../ctrlProps/ctrlProp727.xml"/></Relationships>
</file>

<file path=xl/worksheets/_rels/sheet49.xml.rels><?xml version="1.0" encoding="UTF-8" standalone="yes"?>
<Relationships xmlns="http://schemas.openxmlformats.org/package/2006/relationships"><Relationship Id="rId8" Type="http://schemas.openxmlformats.org/officeDocument/2006/relationships/ctrlProp" Target="../ctrlProps/ctrlProp737.xml"/><Relationship Id="rId13" Type="http://schemas.openxmlformats.org/officeDocument/2006/relationships/ctrlProp" Target="../ctrlProps/ctrlProp742.xml"/><Relationship Id="rId18" Type="http://schemas.openxmlformats.org/officeDocument/2006/relationships/ctrlProp" Target="../ctrlProps/ctrlProp747.xml"/><Relationship Id="rId3" Type="http://schemas.openxmlformats.org/officeDocument/2006/relationships/vmlDrawing" Target="../drawings/vmlDrawing47.vml"/><Relationship Id="rId7" Type="http://schemas.openxmlformats.org/officeDocument/2006/relationships/ctrlProp" Target="../ctrlProps/ctrlProp736.xml"/><Relationship Id="rId12" Type="http://schemas.openxmlformats.org/officeDocument/2006/relationships/ctrlProp" Target="../ctrlProps/ctrlProp741.xml"/><Relationship Id="rId17" Type="http://schemas.openxmlformats.org/officeDocument/2006/relationships/ctrlProp" Target="../ctrlProps/ctrlProp746.xml"/><Relationship Id="rId2" Type="http://schemas.openxmlformats.org/officeDocument/2006/relationships/drawing" Target="../drawings/drawing47.xml"/><Relationship Id="rId16" Type="http://schemas.openxmlformats.org/officeDocument/2006/relationships/ctrlProp" Target="../ctrlProps/ctrlProp745.xml"/><Relationship Id="rId1" Type="http://schemas.openxmlformats.org/officeDocument/2006/relationships/printerSettings" Target="../printerSettings/printerSettings49.bin"/><Relationship Id="rId6" Type="http://schemas.openxmlformats.org/officeDocument/2006/relationships/ctrlProp" Target="../ctrlProps/ctrlProp735.xml"/><Relationship Id="rId11" Type="http://schemas.openxmlformats.org/officeDocument/2006/relationships/ctrlProp" Target="../ctrlProps/ctrlProp740.xml"/><Relationship Id="rId5" Type="http://schemas.openxmlformats.org/officeDocument/2006/relationships/ctrlProp" Target="../ctrlProps/ctrlProp734.xml"/><Relationship Id="rId15" Type="http://schemas.openxmlformats.org/officeDocument/2006/relationships/ctrlProp" Target="../ctrlProps/ctrlProp744.xml"/><Relationship Id="rId10" Type="http://schemas.openxmlformats.org/officeDocument/2006/relationships/ctrlProp" Target="../ctrlProps/ctrlProp739.xml"/><Relationship Id="rId19" Type="http://schemas.openxmlformats.org/officeDocument/2006/relationships/ctrlProp" Target="../ctrlProps/ctrlProp748.xml"/><Relationship Id="rId4" Type="http://schemas.openxmlformats.org/officeDocument/2006/relationships/ctrlProp" Target="../ctrlProps/ctrlProp733.xml"/><Relationship Id="rId9" Type="http://schemas.openxmlformats.org/officeDocument/2006/relationships/ctrlProp" Target="../ctrlProps/ctrlProp738.xml"/><Relationship Id="rId14" Type="http://schemas.openxmlformats.org/officeDocument/2006/relationships/ctrlProp" Target="../ctrlProps/ctrlProp74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41.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50.xml.rels><?xml version="1.0" encoding="UTF-8" standalone="yes"?>
<Relationships xmlns="http://schemas.openxmlformats.org/package/2006/relationships"><Relationship Id="rId8" Type="http://schemas.openxmlformats.org/officeDocument/2006/relationships/ctrlProp" Target="../ctrlProps/ctrlProp753.xml"/><Relationship Id="rId13" Type="http://schemas.openxmlformats.org/officeDocument/2006/relationships/ctrlProp" Target="../ctrlProps/ctrlProp758.xml"/><Relationship Id="rId18" Type="http://schemas.openxmlformats.org/officeDocument/2006/relationships/ctrlProp" Target="../ctrlProps/ctrlProp763.xml"/><Relationship Id="rId3" Type="http://schemas.openxmlformats.org/officeDocument/2006/relationships/vmlDrawing" Target="../drawings/vmlDrawing48.vml"/><Relationship Id="rId7" Type="http://schemas.openxmlformats.org/officeDocument/2006/relationships/ctrlProp" Target="../ctrlProps/ctrlProp752.xml"/><Relationship Id="rId12" Type="http://schemas.openxmlformats.org/officeDocument/2006/relationships/ctrlProp" Target="../ctrlProps/ctrlProp757.xml"/><Relationship Id="rId17" Type="http://schemas.openxmlformats.org/officeDocument/2006/relationships/ctrlProp" Target="../ctrlProps/ctrlProp762.xml"/><Relationship Id="rId2" Type="http://schemas.openxmlformats.org/officeDocument/2006/relationships/drawing" Target="../drawings/drawing48.xml"/><Relationship Id="rId16" Type="http://schemas.openxmlformats.org/officeDocument/2006/relationships/ctrlProp" Target="../ctrlProps/ctrlProp761.xml"/><Relationship Id="rId1" Type="http://schemas.openxmlformats.org/officeDocument/2006/relationships/printerSettings" Target="../printerSettings/printerSettings50.bin"/><Relationship Id="rId6" Type="http://schemas.openxmlformats.org/officeDocument/2006/relationships/ctrlProp" Target="../ctrlProps/ctrlProp751.xml"/><Relationship Id="rId11" Type="http://schemas.openxmlformats.org/officeDocument/2006/relationships/ctrlProp" Target="../ctrlProps/ctrlProp756.xml"/><Relationship Id="rId5" Type="http://schemas.openxmlformats.org/officeDocument/2006/relationships/ctrlProp" Target="../ctrlProps/ctrlProp750.xml"/><Relationship Id="rId15" Type="http://schemas.openxmlformats.org/officeDocument/2006/relationships/ctrlProp" Target="../ctrlProps/ctrlProp760.xml"/><Relationship Id="rId10" Type="http://schemas.openxmlformats.org/officeDocument/2006/relationships/ctrlProp" Target="../ctrlProps/ctrlProp755.xml"/><Relationship Id="rId19" Type="http://schemas.openxmlformats.org/officeDocument/2006/relationships/ctrlProp" Target="../ctrlProps/ctrlProp764.xml"/><Relationship Id="rId4" Type="http://schemas.openxmlformats.org/officeDocument/2006/relationships/ctrlProp" Target="../ctrlProps/ctrlProp749.xml"/><Relationship Id="rId9" Type="http://schemas.openxmlformats.org/officeDocument/2006/relationships/ctrlProp" Target="../ctrlProps/ctrlProp754.xml"/><Relationship Id="rId14" Type="http://schemas.openxmlformats.org/officeDocument/2006/relationships/ctrlProp" Target="../ctrlProps/ctrlProp759.xml"/></Relationships>
</file>

<file path=xl/worksheets/_rels/sheet51.xml.rels><?xml version="1.0" encoding="UTF-8" standalone="yes"?>
<Relationships xmlns="http://schemas.openxmlformats.org/package/2006/relationships"><Relationship Id="rId8" Type="http://schemas.openxmlformats.org/officeDocument/2006/relationships/ctrlProp" Target="../ctrlProps/ctrlProp769.xml"/><Relationship Id="rId13" Type="http://schemas.openxmlformats.org/officeDocument/2006/relationships/ctrlProp" Target="../ctrlProps/ctrlProp774.xml"/><Relationship Id="rId18" Type="http://schemas.openxmlformats.org/officeDocument/2006/relationships/ctrlProp" Target="../ctrlProps/ctrlProp779.xml"/><Relationship Id="rId3" Type="http://schemas.openxmlformats.org/officeDocument/2006/relationships/vmlDrawing" Target="../drawings/vmlDrawing49.vml"/><Relationship Id="rId7" Type="http://schemas.openxmlformats.org/officeDocument/2006/relationships/ctrlProp" Target="../ctrlProps/ctrlProp768.xml"/><Relationship Id="rId12" Type="http://schemas.openxmlformats.org/officeDocument/2006/relationships/ctrlProp" Target="../ctrlProps/ctrlProp773.xml"/><Relationship Id="rId17" Type="http://schemas.openxmlformats.org/officeDocument/2006/relationships/ctrlProp" Target="../ctrlProps/ctrlProp778.xml"/><Relationship Id="rId2" Type="http://schemas.openxmlformats.org/officeDocument/2006/relationships/drawing" Target="../drawings/drawing49.xml"/><Relationship Id="rId16" Type="http://schemas.openxmlformats.org/officeDocument/2006/relationships/ctrlProp" Target="../ctrlProps/ctrlProp777.xml"/><Relationship Id="rId1" Type="http://schemas.openxmlformats.org/officeDocument/2006/relationships/printerSettings" Target="../printerSettings/printerSettings51.bin"/><Relationship Id="rId6" Type="http://schemas.openxmlformats.org/officeDocument/2006/relationships/ctrlProp" Target="../ctrlProps/ctrlProp767.xml"/><Relationship Id="rId11" Type="http://schemas.openxmlformats.org/officeDocument/2006/relationships/ctrlProp" Target="../ctrlProps/ctrlProp772.xml"/><Relationship Id="rId5" Type="http://schemas.openxmlformats.org/officeDocument/2006/relationships/ctrlProp" Target="../ctrlProps/ctrlProp766.xml"/><Relationship Id="rId15" Type="http://schemas.openxmlformats.org/officeDocument/2006/relationships/ctrlProp" Target="../ctrlProps/ctrlProp776.xml"/><Relationship Id="rId10" Type="http://schemas.openxmlformats.org/officeDocument/2006/relationships/ctrlProp" Target="../ctrlProps/ctrlProp771.xml"/><Relationship Id="rId19" Type="http://schemas.openxmlformats.org/officeDocument/2006/relationships/ctrlProp" Target="../ctrlProps/ctrlProp780.xml"/><Relationship Id="rId4" Type="http://schemas.openxmlformats.org/officeDocument/2006/relationships/ctrlProp" Target="../ctrlProps/ctrlProp765.xml"/><Relationship Id="rId9" Type="http://schemas.openxmlformats.org/officeDocument/2006/relationships/ctrlProp" Target="../ctrlProps/ctrlProp770.xml"/><Relationship Id="rId14" Type="http://schemas.openxmlformats.org/officeDocument/2006/relationships/ctrlProp" Target="../ctrlProps/ctrlProp775.xml"/></Relationships>
</file>

<file path=xl/worksheets/_rels/sheet52.xml.rels><?xml version="1.0" encoding="UTF-8" standalone="yes"?>
<Relationships xmlns="http://schemas.openxmlformats.org/package/2006/relationships"><Relationship Id="rId8" Type="http://schemas.openxmlformats.org/officeDocument/2006/relationships/ctrlProp" Target="../ctrlProps/ctrlProp785.xml"/><Relationship Id="rId13" Type="http://schemas.openxmlformats.org/officeDocument/2006/relationships/ctrlProp" Target="../ctrlProps/ctrlProp790.xml"/><Relationship Id="rId18" Type="http://schemas.openxmlformats.org/officeDocument/2006/relationships/ctrlProp" Target="../ctrlProps/ctrlProp795.xml"/><Relationship Id="rId3" Type="http://schemas.openxmlformats.org/officeDocument/2006/relationships/vmlDrawing" Target="../drawings/vmlDrawing50.vml"/><Relationship Id="rId7" Type="http://schemas.openxmlformats.org/officeDocument/2006/relationships/ctrlProp" Target="../ctrlProps/ctrlProp784.xml"/><Relationship Id="rId12" Type="http://schemas.openxmlformats.org/officeDocument/2006/relationships/ctrlProp" Target="../ctrlProps/ctrlProp789.xml"/><Relationship Id="rId17" Type="http://schemas.openxmlformats.org/officeDocument/2006/relationships/ctrlProp" Target="../ctrlProps/ctrlProp794.xml"/><Relationship Id="rId2" Type="http://schemas.openxmlformats.org/officeDocument/2006/relationships/drawing" Target="../drawings/drawing50.xml"/><Relationship Id="rId16" Type="http://schemas.openxmlformats.org/officeDocument/2006/relationships/ctrlProp" Target="../ctrlProps/ctrlProp793.xml"/><Relationship Id="rId1" Type="http://schemas.openxmlformats.org/officeDocument/2006/relationships/printerSettings" Target="../printerSettings/printerSettings52.bin"/><Relationship Id="rId6" Type="http://schemas.openxmlformats.org/officeDocument/2006/relationships/ctrlProp" Target="../ctrlProps/ctrlProp783.xml"/><Relationship Id="rId11" Type="http://schemas.openxmlformats.org/officeDocument/2006/relationships/ctrlProp" Target="../ctrlProps/ctrlProp788.xml"/><Relationship Id="rId5" Type="http://schemas.openxmlformats.org/officeDocument/2006/relationships/ctrlProp" Target="../ctrlProps/ctrlProp782.xml"/><Relationship Id="rId15" Type="http://schemas.openxmlformats.org/officeDocument/2006/relationships/ctrlProp" Target="../ctrlProps/ctrlProp792.xml"/><Relationship Id="rId10" Type="http://schemas.openxmlformats.org/officeDocument/2006/relationships/ctrlProp" Target="../ctrlProps/ctrlProp787.xml"/><Relationship Id="rId19" Type="http://schemas.openxmlformats.org/officeDocument/2006/relationships/ctrlProp" Target="../ctrlProps/ctrlProp796.xml"/><Relationship Id="rId4" Type="http://schemas.openxmlformats.org/officeDocument/2006/relationships/ctrlProp" Target="../ctrlProps/ctrlProp781.xml"/><Relationship Id="rId9" Type="http://schemas.openxmlformats.org/officeDocument/2006/relationships/ctrlProp" Target="../ctrlProps/ctrlProp786.xml"/><Relationship Id="rId14" Type="http://schemas.openxmlformats.org/officeDocument/2006/relationships/ctrlProp" Target="../ctrlProps/ctrlProp791.xml"/></Relationships>
</file>

<file path=xl/worksheets/_rels/sheet53.xml.rels><?xml version="1.0" encoding="UTF-8" standalone="yes"?>
<Relationships xmlns="http://schemas.openxmlformats.org/package/2006/relationships"><Relationship Id="rId8" Type="http://schemas.openxmlformats.org/officeDocument/2006/relationships/ctrlProp" Target="../ctrlProps/ctrlProp801.xml"/><Relationship Id="rId13" Type="http://schemas.openxmlformats.org/officeDocument/2006/relationships/ctrlProp" Target="../ctrlProps/ctrlProp806.xml"/><Relationship Id="rId18" Type="http://schemas.openxmlformats.org/officeDocument/2006/relationships/ctrlProp" Target="../ctrlProps/ctrlProp811.xml"/><Relationship Id="rId3" Type="http://schemas.openxmlformats.org/officeDocument/2006/relationships/vmlDrawing" Target="../drawings/vmlDrawing51.vml"/><Relationship Id="rId7" Type="http://schemas.openxmlformats.org/officeDocument/2006/relationships/ctrlProp" Target="../ctrlProps/ctrlProp800.xml"/><Relationship Id="rId12" Type="http://schemas.openxmlformats.org/officeDocument/2006/relationships/ctrlProp" Target="../ctrlProps/ctrlProp805.xml"/><Relationship Id="rId17" Type="http://schemas.openxmlformats.org/officeDocument/2006/relationships/ctrlProp" Target="../ctrlProps/ctrlProp810.xml"/><Relationship Id="rId2" Type="http://schemas.openxmlformats.org/officeDocument/2006/relationships/drawing" Target="../drawings/drawing51.xml"/><Relationship Id="rId16" Type="http://schemas.openxmlformats.org/officeDocument/2006/relationships/ctrlProp" Target="../ctrlProps/ctrlProp809.xml"/><Relationship Id="rId1" Type="http://schemas.openxmlformats.org/officeDocument/2006/relationships/printerSettings" Target="../printerSettings/printerSettings53.bin"/><Relationship Id="rId6" Type="http://schemas.openxmlformats.org/officeDocument/2006/relationships/ctrlProp" Target="../ctrlProps/ctrlProp799.xml"/><Relationship Id="rId11" Type="http://schemas.openxmlformats.org/officeDocument/2006/relationships/ctrlProp" Target="../ctrlProps/ctrlProp804.xml"/><Relationship Id="rId5" Type="http://schemas.openxmlformats.org/officeDocument/2006/relationships/ctrlProp" Target="../ctrlProps/ctrlProp798.xml"/><Relationship Id="rId15" Type="http://schemas.openxmlformats.org/officeDocument/2006/relationships/ctrlProp" Target="../ctrlProps/ctrlProp808.xml"/><Relationship Id="rId10" Type="http://schemas.openxmlformats.org/officeDocument/2006/relationships/ctrlProp" Target="../ctrlProps/ctrlProp803.xml"/><Relationship Id="rId19" Type="http://schemas.openxmlformats.org/officeDocument/2006/relationships/ctrlProp" Target="../ctrlProps/ctrlProp812.xml"/><Relationship Id="rId4" Type="http://schemas.openxmlformats.org/officeDocument/2006/relationships/ctrlProp" Target="../ctrlProps/ctrlProp797.xml"/><Relationship Id="rId9" Type="http://schemas.openxmlformats.org/officeDocument/2006/relationships/ctrlProp" Target="../ctrlProps/ctrlProp802.xml"/><Relationship Id="rId14" Type="http://schemas.openxmlformats.org/officeDocument/2006/relationships/ctrlProp" Target="../ctrlProps/ctrlProp807.xm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vmlDrawing" Target="../drawings/vmlDrawing4.v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drawing" Target="../drawings/drawing4.xml"/><Relationship Id="rId16" Type="http://schemas.openxmlformats.org/officeDocument/2006/relationships/ctrlProp" Target="../ctrlProps/ctrlProp57.xml"/><Relationship Id="rId1" Type="http://schemas.openxmlformats.org/officeDocument/2006/relationships/printerSettings" Target="../printerSettings/printerSettings6.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vmlDrawing" Target="../drawings/vmlDrawing5.v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5.xml"/><Relationship Id="rId16" Type="http://schemas.openxmlformats.org/officeDocument/2006/relationships/ctrlProp" Target="../ctrlProps/ctrlProp73.xml"/><Relationship Id="rId1" Type="http://schemas.openxmlformats.org/officeDocument/2006/relationships/printerSettings" Target="../printerSettings/printerSettings7.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19" Type="http://schemas.openxmlformats.org/officeDocument/2006/relationships/ctrlProp" Target="../ctrlProps/ctrlProp76.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1.xml"/><Relationship Id="rId13" Type="http://schemas.openxmlformats.org/officeDocument/2006/relationships/ctrlProp" Target="../ctrlProps/ctrlProp86.xml"/><Relationship Id="rId18" Type="http://schemas.openxmlformats.org/officeDocument/2006/relationships/ctrlProp" Target="../ctrlProps/ctrlProp91.xml"/><Relationship Id="rId3" Type="http://schemas.openxmlformats.org/officeDocument/2006/relationships/vmlDrawing" Target="../drawings/vmlDrawing6.vml"/><Relationship Id="rId7" Type="http://schemas.openxmlformats.org/officeDocument/2006/relationships/ctrlProp" Target="../ctrlProps/ctrlProp80.xml"/><Relationship Id="rId12" Type="http://schemas.openxmlformats.org/officeDocument/2006/relationships/ctrlProp" Target="../ctrlProps/ctrlProp85.xml"/><Relationship Id="rId17" Type="http://schemas.openxmlformats.org/officeDocument/2006/relationships/ctrlProp" Target="../ctrlProps/ctrlProp90.xml"/><Relationship Id="rId2" Type="http://schemas.openxmlformats.org/officeDocument/2006/relationships/drawing" Target="../drawings/drawing6.xml"/><Relationship Id="rId16" Type="http://schemas.openxmlformats.org/officeDocument/2006/relationships/ctrlProp" Target="../ctrlProps/ctrlProp89.xml"/><Relationship Id="rId1" Type="http://schemas.openxmlformats.org/officeDocument/2006/relationships/printerSettings" Target="../printerSettings/printerSettings8.bin"/><Relationship Id="rId6" Type="http://schemas.openxmlformats.org/officeDocument/2006/relationships/ctrlProp" Target="../ctrlProps/ctrlProp79.xml"/><Relationship Id="rId11" Type="http://schemas.openxmlformats.org/officeDocument/2006/relationships/ctrlProp" Target="../ctrlProps/ctrlProp84.xml"/><Relationship Id="rId5" Type="http://schemas.openxmlformats.org/officeDocument/2006/relationships/ctrlProp" Target="../ctrlProps/ctrlProp78.xml"/><Relationship Id="rId15" Type="http://schemas.openxmlformats.org/officeDocument/2006/relationships/ctrlProp" Target="../ctrlProps/ctrlProp88.xml"/><Relationship Id="rId10" Type="http://schemas.openxmlformats.org/officeDocument/2006/relationships/ctrlProp" Target="../ctrlProps/ctrlProp83.xml"/><Relationship Id="rId19" Type="http://schemas.openxmlformats.org/officeDocument/2006/relationships/ctrlProp" Target="../ctrlProps/ctrlProp92.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97.xml"/><Relationship Id="rId13" Type="http://schemas.openxmlformats.org/officeDocument/2006/relationships/ctrlProp" Target="../ctrlProps/ctrlProp102.xml"/><Relationship Id="rId18" Type="http://schemas.openxmlformats.org/officeDocument/2006/relationships/ctrlProp" Target="../ctrlProps/ctrlProp107.xml"/><Relationship Id="rId3" Type="http://schemas.openxmlformats.org/officeDocument/2006/relationships/vmlDrawing" Target="../drawings/vmlDrawing7.vml"/><Relationship Id="rId7" Type="http://schemas.openxmlformats.org/officeDocument/2006/relationships/ctrlProp" Target="../ctrlProps/ctrlProp96.xml"/><Relationship Id="rId12" Type="http://schemas.openxmlformats.org/officeDocument/2006/relationships/ctrlProp" Target="../ctrlProps/ctrlProp101.xml"/><Relationship Id="rId17" Type="http://schemas.openxmlformats.org/officeDocument/2006/relationships/ctrlProp" Target="../ctrlProps/ctrlProp106.xml"/><Relationship Id="rId2" Type="http://schemas.openxmlformats.org/officeDocument/2006/relationships/drawing" Target="../drawings/drawing7.xml"/><Relationship Id="rId16" Type="http://schemas.openxmlformats.org/officeDocument/2006/relationships/ctrlProp" Target="../ctrlProps/ctrlProp105.xml"/><Relationship Id="rId1" Type="http://schemas.openxmlformats.org/officeDocument/2006/relationships/printerSettings" Target="../printerSettings/printerSettings9.bin"/><Relationship Id="rId6" Type="http://schemas.openxmlformats.org/officeDocument/2006/relationships/ctrlProp" Target="../ctrlProps/ctrlProp95.xml"/><Relationship Id="rId11" Type="http://schemas.openxmlformats.org/officeDocument/2006/relationships/ctrlProp" Target="../ctrlProps/ctrlProp100.xml"/><Relationship Id="rId5" Type="http://schemas.openxmlformats.org/officeDocument/2006/relationships/ctrlProp" Target="../ctrlProps/ctrlProp94.xml"/><Relationship Id="rId15" Type="http://schemas.openxmlformats.org/officeDocument/2006/relationships/ctrlProp" Target="../ctrlProps/ctrlProp104.xml"/><Relationship Id="rId10" Type="http://schemas.openxmlformats.org/officeDocument/2006/relationships/ctrlProp" Target="../ctrlProps/ctrlProp99.xml"/><Relationship Id="rId19" Type="http://schemas.openxmlformats.org/officeDocument/2006/relationships/ctrlProp" Target="../ctrlProps/ctrlProp108.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C76"/>
  <sheetViews>
    <sheetView workbookViewId="0">
      <selection activeCell="H5" sqref="H5"/>
    </sheetView>
  </sheetViews>
  <sheetFormatPr defaultRowHeight="13.8" x14ac:dyDescent="0.25"/>
  <cols>
    <col min="1" max="1" width="13.09765625" customWidth="1"/>
    <col min="2" max="8" width="13.59765625" customWidth="1"/>
    <col min="9" max="9" width="28" customWidth="1"/>
    <col min="10" max="10" width="13.59765625" customWidth="1"/>
    <col min="11" max="11" width="9" hidden="1" customWidth="1"/>
    <col min="12" max="12" width="9" customWidth="1"/>
    <col min="26" max="26" width="9" customWidth="1"/>
    <col min="29" max="29" width="9" hidden="1" customWidth="1"/>
  </cols>
  <sheetData>
    <row r="1" spans="1:29" ht="17.399999999999999" x14ac:dyDescent="0.3">
      <c r="A1" s="106" t="s">
        <v>349</v>
      </c>
      <c r="B1" s="11"/>
      <c r="C1" s="11"/>
      <c r="D1" s="11"/>
      <c r="E1" s="11"/>
      <c r="F1" s="11"/>
      <c r="G1" s="11"/>
      <c r="H1" s="11"/>
      <c r="I1" s="11"/>
      <c r="J1" s="11"/>
    </row>
    <row r="3" spans="1:29" x14ac:dyDescent="0.25">
      <c r="A3" s="1" t="s">
        <v>350</v>
      </c>
    </row>
    <row r="5" spans="1:29" x14ac:dyDescent="0.25">
      <c r="A5" s="107" t="s">
        <v>351</v>
      </c>
      <c r="B5" s="107" t="s">
        <v>352</v>
      </c>
      <c r="C5" s="107" t="s">
        <v>353</v>
      </c>
      <c r="D5" s="107" t="s">
        <v>354</v>
      </c>
      <c r="E5" s="107" t="s">
        <v>355</v>
      </c>
      <c r="F5" s="107" t="s">
        <v>356</v>
      </c>
    </row>
    <row r="6" spans="1:29" x14ac:dyDescent="0.25">
      <c r="A6" s="108" t="s">
        <v>299</v>
      </c>
      <c r="B6" s="109" t="str">
        <f>'General Info and Address 1'!$M$71</f>
        <v>Left Blank</v>
      </c>
      <c r="C6" s="109" t="str">
        <f>'General Info and Address 1'!$M$76</f>
        <v>Left Blank</v>
      </c>
      <c r="D6" s="109" t="str">
        <f>'General Info and Address 1'!$M$82</f>
        <v>Left Blank</v>
      </c>
      <c r="E6" s="109" t="str">
        <f>'General Info and Address 1'!$M$87</f>
        <v>Left Blank</v>
      </c>
      <c r="F6" s="109" t="str">
        <f>'General Info and Address 1'!$M$92</f>
        <v>Left Blank</v>
      </c>
    </row>
    <row r="8" spans="1:29" s="12" customFormat="1" ht="36" customHeight="1" x14ac:dyDescent="0.25">
      <c r="A8" s="136" t="s">
        <v>351</v>
      </c>
      <c r="B8" s="137" t="s">
        <v>380</v>
      </c>
      <c r="C8" s="137" t="s">
        <v>377</v>
      </c>
      <c r="D8" s="137" t="s">
        <v>374</v>
      </c>
      <c r="E8" s="137" t="s">
        <v>373</v>
      </c>
      <c r="F8" s="137" t="s">
        <v>375</v>
      </c>
      <c r="G8" s="136" t="s">
        <v>357</v>
      </c>
      <c r="H8" s="136" t="s">
        <v>358</v>
      </c>
      <c r="I8" s="137" t="s">
        <v>379</v>
      </c>
      <c r="J8" s="136" t="s">
        <v>359</v>
      </c>
      <c r="K8" s="110" t="str">
        <f>IF(COUNTA(K9:K58)&gt;1,"Collapse","")</f>
        <v>Collapse</v>
      </c>
    </row>
    <row r="9" spans="1:29" s="12" customFormat="1" ht="14.4" x14ac:dyDescent="0.3">
      <c r="A9" s="108" t="s">
        <v>299</v>
      </c>
      <c r="B9" s="114" t="str">
        <f>IF('Location Aggregator'!$E2=0,"Left Blank",IF(LEN('Location Aggregator'!$E2)&gt;5,"Check","Okay"))</f>
        <v>Left Blank</v>
      </c>
      <c r="C9" s="111" t="str">
        <f>'General Info and Address 1'!$M105</f>
        <v>Left Blank</v>
      </c>
      <c r="D9" s="111" t="str">
        <f>IF(OR($C9="left blank",$C9="no"),"NA",IF(OR('General Info and Address 1'!$E$109&gt;1000,'General Info and Address 1'!$E$110&gt;1000,'General Info and Address 1'!$E$111&gt;1000,'General Info and Address 1'!$E$112&gt;1000,'General Info and Address 1'!$E$113&gt;1000,'General Info and Address 1'!$E$114&gt;1000,'General Info and Address 1'!$E$115&gt;1000,'General Info and Address 1'!$E$116&gt;1000,'General Info and Address 1'!$E$117&gt;1000,'General Info and Address 1'!$E$118&gt;1000),"Outside","Okay"))</f>
        <v>NA</v>
      </c>
      <c r="E9" s="111" t="str">
        <f>IF(OR($C9="left blank",$C9="no"),"NA",IF('General Info and Address 1'!$P$119&gt;1320,"Outside","Okay"))</f>
        <v>NA</v>
      </c>
      <c r="F9" s="111" t="str">
        <f>IF(OR($C9="left blank",$C9="no"),"NA",IF(COUNTIF('General Info and Address 1'!$C$109:$C$118,"Other - Describe")&gt;=1,COUNTIF('General Info and Address 1'!$C$109:$C$118,"Other - Describe"),"NA"))</f>
        <v>NA</v>
      </c>
      <c r="G9" s="112" t="str">
        <f>'General Info and Address 1'!$M121</f>
        <v>Left Blank</v>
      </c>
      <c r="H9" s="112" t="str">
        <f>'General Info and Address 1'!$M123</f>
        <v>Left Blank</v>
      </c>
      <c r="I9" s="111" t="str">
        <f>IF(AND('General Info and Address 1'!O131=TRUE,COUNTA('General Info and Address 1'!I126)=0),"Left Blank",IF(COUNTA('General Info and Address 1'!I126)&gt;0,'General Info and Address 1'!I126,"NA"))</f>
        <v>NA</v>
      </c>
      <c r="J9" s="112" t="str">
        <f>'General Info and Address 1'!$M129</f>
        <v>Left Blank</v>
      </c>
      <c r="K9" s="113"/>
    </row>
    <row r="10" spans="1:29" ht="14.4" x14ac:dyDescent="0.3">
      <c r="A10" s="108" t="s">
        <v>300</v>
      </c>
      <c r="B10" s="114" t="str">
        <f>IF('Location Aggregator'!$E3=0,"NA",IF(LEN('Location Aggregator'!$E3)&gt;5,"Check","Okay"))</f>
        <v>NA</v>
      </c>
      <c r="C10" s="114" t="str">
        <f>IF(ISBLANK('Address 2'!$E$4),"NA",'Address 2'!$O$12)</f>
        <v>NA</v>
      </c>
      <c r="D10" s="114" t="str">
        <f>IF($C10="NA","NA",IF(OR('Address 2'!$F$16&gt;1000,'Address 2'!$F$17&gt;1000,'Address 2'!$F$18&gt;1000,'Address 2'!$F$19&gt;1000,'Address 2'!$F$20&gt;1000,'Address 2'!$F$21&gt;1000,'Address 2'!$F$22&gt;1000,'Address 2'!$F$23&gt;1000,'Address 2'!$F$24&gt;1000,'Address 2'!$F$25&gt;1000),"Outside","Okay"))</f>
        <v>NA</v>
      </c>
      <c r="E10" s="114" t="str">
        <f>IF($C10="NA","NA",IF('Address 2'!$Q$26&gt;1320,"Outside","Okay"))</f>
        <v>NA</v>
      </c>
      <c r="F10" s="139" t="str">
        <f>IF($C10="NA","NA",IF(COUNTIF('Address 2'!$D$16:$D$25,"Other - Describe")&gt;=1,COUNTIF('Address 2'!$D$16:$D$25,"Other - Describe"),"NA"))</f>
        <v>NA</v>
      </c>
      <c r="G10" s="139" t="str">
        <f>IF(ISBLANK('Address 2'!$E$4),"NA",'Address 2'!$O$27)</f>
        <v>NA</v>
      </c>
      <c r="H10" s="139" t="str">
        <f>IF(ISBLANK('Address 2'!$E$4),"NA",'Address 2'!$O$29)</f>
        <v>NA</v>
      </c>
      <c r="I10" s="111" t="str">
        <f>IF(AND(ISBLANK('Address 2'!$J$33),'Address 2'!$Q$37=TRUE),"Left Blank",IF(COUNTA('Address 2'!$J$33)&gt;0,'Address 2'!$J$33,"NA"))</f>
        <v>NA</v>
      </c>
      <c r="J10" s="139" t="str">
        <f>IF(ISBLANK('Address 2'!$E$4),"NA",'Address 2'!$O$35)</f>
        <v>NA</v>
      </c>
      <c r="K10" s="113" t="str">
        <f>IF(ISBLANK('Address 2'!$E$4),"collapse","")</f>
        <v>collapse</v>
      </c>
      <c r="AC10" s="115">
        <f t="shared" ref="AC10:AC58" si="0">IF(K10=$K$8,0,1)</f>
        <v>0</v>
      </c>
    </row>
    <row r="11" spans="1:29" ht="14.4" x14ac:dyDescent="0.3">
      <c r="A11" s="108" t="s">
        <v>301</v>
      </c>
      <c r="B11" s="114" t="str">
        <f>IF('Location Aggregator'!$E4=0,"NA",IF(LEN('Location Aggregator'!$E4)&gt;5,"Check","Okay"))</f>
        <v>NA</v>
      </c>
      <c r="C11" s="114" t="str">
        <f>IF(ISBLANK('Address 3'!$E$4),"NA",'Address 3'!$O$12)</f>
        <v>NA</v>
      </c>
      <c r="D11" s="114" t="str">
        <f>IF($C11="NA","NA",IF(OR('Address 3'!$F$16&gt;1000,'Address 3'!$F$17&gt;1000,'Address 3'!$F$18&gt;1000,'Address 3'!$F$19&gt;1000,'Address 3'!$F$20&gt;1000,'Address 3'!$F$25&gt;1000),"Outside","Okay"))</f>
        <v>NA</v>
      </c>
      <c r="E11" s="114" t="str">
        <f>IF($C11="NA","NA",IF('Address 3'!$Q$26&gt;1320,"Outside","Okay"))</f>
        <v>NA</v>
      </c>
      <c r="F11" s="139" t="str">
        <f>IF($C11="NA","NA",IF(COUNTIF('Address 3'!$D$16:$D$25,"Other - Describe")&gt;=1,COUNTIF('Address 3'!$D$16:$D$25,"&gt;0"),"NA"))</f>
        <v>NA</v>
      </c>
      <c r="G11" s="114" t="str">
        <f>IF(ISBLANK('Address 3'!$E$4),"NA",'Address 3'!$O$27)</f>
        <v>NA</v>
      </c>
      <c r="H11" s="114" t="str">
        <f>IF(ISBLANK('Address 3'!$E$4),"NA",'Address 3'!$O$29)</f>
        <v>NA</v>
      </c>
      <c r="I11" s="111" t="str">
        <f>IF(AND(ISBLANK('Address 3'!$J$33),'Address 3'!$Q$37=TRUE),"Left Blank",IF(COUNTA('Address 3'!$J$33)&gt;0,'Address 3'!$J$33,"NA"))</f>
        <v>NA</v>
      </c>
      <c r="J11" s="114" t="str">
        <f>IF(ISBLANK('Address 3'!$E$4),"NA",'Address 3'!$O$35)</f>
        <v>NA</v>
      </c>
      <c r="K11" s="113" t="str">
        <f>IF(ISBLANK('Address 3'!$E$4),"collapse","")</f>
        <v>collapse</v>
      </c>
      <c r="AC11" s="115">
        <f t="shared" si="0"/>
        <v>0</v>
      </c>
    </row>
    <row r="12" spans="1:29" ht="14.4" x14ac:dyDescent="0.3">
      <c r="A12" s="108" t="s">
        <v>302</v>
      </c>
      <c r="B12" s="114" t="str">
        <f>IF('Location Aggregator'!$E5=0,"NA",IF(LEN('Location Aggregator'!$E5)&gt;5,"Check","Okay"))</f>
        <v>NA</v>
      </c>
      <c r="C12" s="114" t="str">
        <f>IF(ISBLANK('Address 4'!$E$4),"NA",'Address 4'!$O$12)</f>
        <v>NA</v>
      </c>
      <c r="D12" s="114" t="str">
        <f>IF($C12="NA","NA",IF(OR('Address 4'!$F$16&gt;1000,'Address 4'!$F$17&gt;1000,'Address 4'!$F$18&gt;1000,'Address 4'!$F$19&gt;1000,'Address 4'!$F$20&gt;1000,'Address 4'!$F$25&gt;1000),"Outside","Okay"))</f>
        <v>NA</v>
      </c>
      <c r="E12" s="114" t="str">
        <f>IF($C12="NA","NA",IF('Address 4'!$Q$26&gt;1320,"Outside","Okay"))</f>
        <v>NA</v>
      </c>
      <c r="F12" s="139" t="str">
        <f>IF($C12="NA","NA",IF(COUNTIF('Address 4'!$D$16:$D$25,"Other - Describe")&gt;=1,COUNTIF('Address 4'!$D$16:$D$25,"&gt;0"),"NA"))</f>
        <v>NA</v>
      </c>
      <c r="G12" s="114" t="str">
        <f>IF(ISBLANK('Address 4'!$E$4),"NA",'Address 4'!$O$27)</f>
        <v>NA</v>
      </c>
      <c r="H12" s="114" t="str">
        <f>IF(ISBLANK('Address 4'!$E$4),"NA",'Address 4'!$O$29)</f>
        <v>NA</v>
      </c>
      <c r="I12" s="111" t="str">
        <f>IF(AND(ISBLANK('Address 4'!$J$33),'Address 4'!$Q$37=TRUE),"Left Blank",IF(COUNTA('Address 4'!$J$33)&gt;0,'Address 4'!$J$33,"NA"))</f>
        <v>NA</v>
      </c>
      <c r="J12" s="114" t="str">
        <f>IF(ISBLANK('Address 4'!$E$4),"NA",'Address 4'!$O$35)</f>
        <v>NA</v>
      </c>
      <c r="K12" s="113" t="str">
        <f>IF(ISBLANK('Address 4'!$E$4),"collapse","")</f>
        <v>collapse</v>
      </c>
      <c r="AC12" s="115">
        <f t="shared" si="0"/>
        <v>0</v>
      </c>
    </row>
    <row r="13" spans="1:29" ht="14.4" x14ac:dyDescent="0.3">
      <c r="A13" s="108" t="s">
        <v>303</v>
      </c>
      <c r="B13" s="114" t="str">
        <f>IF('Location Aggregator'!$E6=0,"NA",IF(LEN('Location Aggregator'!$E6)&gt;5,"Check","Okay"))</f>
        <v>NA</v>
      </c>
      <c r="C13" s="114" t="str">
        <f>IF(ISBLANK('Address 5'!$E$4),"NA",'Address 5'!$O$12)</f>
        <v>NA</v>
      </c>
      <c r="D13" s="114" t="str">
        <f>IF($C13="NA","NA",IF(OR('Address 5'!$F$16&gt;1000,'Address 5'!$F$17&gt;1000,'Address 5'!$F$18&gt;1000,'Address 5'!$F$19&gt;1000,'Address 5'!$F$20&gt;1000,'Address 5'!$F$25&gt;1000),"Outside","Okay"))</f>
        <v>NA</v>
      </c>
      <c r="E13" s="114" t="str">
        <f>IF($C13="NA","NA",IF('Address 5'!$Q$26&gt;1320,"Outside","Okay"))</f>
        <v>NA</v>
      </c>
      <c r="F13" s="139" t="str">
        <f>IF($C13="NA","NA",IF(COUNTIF('Address 5'!$D$16:$D$25,"Other - Describe")&gt;=1,COUNTIF('Address 5'!$D$16:$D$25,"&gt;0"),"NA"))</f>
        <v>NA</v>
      </c>
      <c r="G13" s="114" t="str">
        <f>IF(ISBLANK('Address 5'!$E$4),"NA",'Address 5'!$O$27)</f>
        <v>NA</v>
      </c>
      <c r="H13" s="114" t="str">
        <f>IF(ISBLANK('Address 5'!$E$4),"NA",'Address 5'!$O$29)</f>
        <v>NA</v>
      </c>
      <c r="I13" s="111" t="str">
        <f>IF(AND(ISBLANK('Address 5'!$J$33),'Address 5'!$Q$37=TRUE),"Left Blank",IF(COUNTA('Address 5'!$J$33)&gt;0,'Address 5'!$J$33,"NA"))</f>
        <v>NA</v>
      </c>
      <c r="J13" s="114" t="str">
        <f>IF(ISBLANK('Address 5'!$E$4),"NA",'Address 5'!$O$35)</f>
        <v>NA</v>
      </c>
      <c r="K13" s="113" t="str">
        <f>IF(ISBLANK('Address 5'!$E$4),"collapse","")</f>
        <v>collapse</v>
      </c>
      <c r="AC13" s="115">
        <f t="shared" si="0"/>
        <v>0</v>
      </c>
    </row>
    <row r="14" spans="1:29" ht="14.4" x14ac:dyDescent="0.3">
      <c r="A14" s="108" t="s">
        <v>304</v>
      </c>
      <c r="B14" s="114" t="str">
        <f>IF('Location Aggregator'!$E7=0,"NA",IF(LEN('Location Aggregator'!$E7)&gt;5,"Check","Okay"))</f>
        <v>NA</v>
      </c>
      <c r="C14" s="114" t="str">
        <f>IF(ISBLANK('Address 6'!$E$4),"NA",'Address 6'!$O$12)</f>
        <v>NA</v>
      </c>
      <c r="D14" s="114" t="str">
        <f>IF($C14="NA","NA",IF(OR('Address 6'!$F$16&gt;1000,'Address 6'!$F$17&gt;1000,'Address 6'!$F$22&gt;1000,'Address 6'!$F$23&gt;1000,'Address 6'!$F$24&gt;1000,'Address 6'!$F$25&gt;1000),"Outside","Okay"))</f>
        <v>NA</v>
      </c>
      <c r="E14" s="114" t="str">
        <f>IF($C14="NA","NA",IF('Address 6'!$Q$26&gt;1320,"Outside","Okay"))</f>
        <v>NA</v>
      </c>
      <c r="F14" s="139" t="str">
        <f>IF($C14="NA","NA",IF(COUNTIF('Address 6'!$D$16:$D$25,"Other - Describe")&gt;=1,COUNTIF('Address 6'!$D$16:$D$25,"&gt;0"),"NA"))</f>
        <v>NA</v>
      </c>
      <c r="G14" s="114" t="str">
        <f>IF(ISBLANK('Address 6'!$E$4),"NA",'Address 6'!$O$27)</f>
        <v>NA</v>
      </c>
      <c r="H14" s="114" t="str">
        <f>IF(ISBLANK('Address 6'!$E$4),"NA",'Address 6'!$O$29)</f>
        <v>NA</v>
      </c>
      <c r="I14" s="111" t="str">
        <f>IF(AND(ISBLANK('Address 6'!$J$33),'Address 6'!$Q$37=TRUE),"Left Blank",IF(COUNTA('Address 6'!$J$33)&gt;0,'Address 6'!$J$33,"NA"))</f>
        <v>NA</v>
      </c>
      <c r="J14" s="114" t="str">
        <f>IF(ISBLANK('Address 6'!$E$4),"NA",'Address 6'!$O$35)</f>
        <v>NA</v>
      </c>
      <c r="K14" s="113" t="str">
        <f>IF(ISBLANK('Address 6'!$E$4),"collapse","")</f>
        <v>collapse</v>
      </c>
      <c r="AC14" s="115">
        <f t="shared" si="0"/>
        <v>0</v>
      </c>
    </row>
    <row r="15" spans="1:29" ht="14.4" x14ac:dyDescent="0.3">
      <c r="A15" s="108" t="s">
        <v>305</v>
      </c>
      <c r="B15" s="114" t="str">
        <f>IF('Location Aggregator'!$E8=0,"NA",IF(LEN('Location Aggregator'!$E8)&gt;5,"Check","Okay"))</f>
        <v>NA</v>
      </c>
      <c r="C15" s="114" t="str">
        <f>IF(ISBLANK('Address 7'!$E$4),"NA",'Address 7'!$O$12)</f>
        <v>NA</v>
      </c>
      <c r="D15" s="114" t="str">
        <f>IF($C15="NA","NA",IF(OR('Address 7'!$F$16&gt;1000,'Address 7'!$F$18&gt;1000,'Address 7'!$F$19&gt;1000,'Address 7'!$F$23&gt;1000,'Address 7'!$F$24&gt;1000,'Address 7'!$F$25&gt;1000),"Outside","Okay"))</f>
        <v>NA</v>
      </c>
      <c r="E15" s="114" t="str">
        <f>IF($C15="NA","NA",IF('Address 7'!$Q$26&gt;1320,"Outside","Okay"))</f>
        <v>NA</v>
      </c>
      <c r="F15" s="139" t="str">
        <f>IF($C15="NA","NA",IF(COUNTIF('Address 7'!$D$16:$D$25,"Other - Describe")&gt;=1,COUNTIF('Address 7'!$D$16:$D$25,"&gt;0"),"NA"))</f>
        <v>NA</v>
      </c>
      <c r="G15" s="114" t="str">
        <f>IF(ISBLANK('Address 7'!$E$4),"NA",'Address 7'!$O$27)</f>
        <v>NA</v>
      </c>
      <c r="H15" s="114" t="str">
        <f>IF(ISBLANK('Address 7'!$E$4),"NA",'Address 7'!$O$29)</f>
        <v>NA</v>
      </c>
      <c r="I15" s="111" t="str">
        <f>IF(AND(ISBLANK('Address 7'!$J$33),'Address 7'!$Q$37=TRUE),"Left Blank",IF(COUNTA('Address 7'!$J$33)&gt;0,'Address 7'!$J$33,"NA"))</f>
        <v>NA</v>
      </c>
      <c r="J15" s="114" t="str">
        <f>IF(ISBLANK('Address 7'!$E$4),"NA",'Address 7'!$O$35)</f>
        <v>NA</v>
      </c>
      <c r="K15" s="113" t="str">
        <f>IF(ISBLANK('Address 7'!$E$4),"collapse","")</f>
        <v>collapse</v>
      </c>
      <c r="AC15" s="115">
        <f t="shared" si="0"/>
        <v>0</v>
      </c>
    </row>
    <row r="16" spans="1:29" ht="14.4" x14ac:dyDescent="0.3">
      <c r="A16" s="108" t="s">
        <v>306</v>
      </c>
      <c r="B16" s="114" t="str">
        <f>IF('Location Aggregator'!$E9=0,"NA",IF(LEN('Location Aggregator'!$E9)&gt;5,"Check","Okay"))</f>
        <v>NA</v>
      </c>
      <c r="C16" s="114" t="str">
        <f>IF(ISBLANK('Address 8'!$E$4),"NA",'Address 8'!$O$12)</f>
        <v>NA</v>
      </c>
      <c r="D16" s="114" t="str">
        <f>IF($C16="NA","NA",IF(OR('Address 8'!$F$16&gt;1000,'Address 8'!$F$21&gt;1000,'Address 8'!$F$22&gt;1000,'Address 8'!$F$23&gt;1000,'Address 8'!$F$24&gt;1000,'Address 8'!$F$25&gt;1000),"Outside","Okay"))</f>
        <v>NA</v>
      </c>
      <c r="E16" s="114" t="str">
        <f>IF($C16="NA","NA",IF('Address 8'!$Q$26&gt;1320,"Outside","Okay"))</f>
        <v>NA</v>
      </c>
      <c r="F16" s="139" t="str">
        <f>IF($C16="NA","NA",IF(COUNTIF('Address 8'!$D$16:$D$25,"Other - Describe")&gt;=1,COUNTIF('Address 8'!$D$16:$D$25,"&gt;0"),"NA"))</f>
        <v>NA</v>
      </c>
      <c r="G16" s="114" t="str">
        <f>IF(ISBLANK('Address 8'!$E$4),"NA",'Address 8'!$O$27)</f>
        <v>NA</v>
      </c>
      <c r="H16" s="114" t="str">
        <f>IF(ISBLANK('Address 8'!$E$4),"NA",'Address 8'!$O$29)</f>
        <v>NA</v>
      </c>
      <c r="I16" s="111" t="str">
        <f>IF(AND(ISBLANK('Address 8'!$J$33),'Address 8'!$Q$37=TRUE),"Left Blank",IF(COUNTA('Address 8'!$J$33)&gt;0,'Address 8'!$J$33,"NA"))</f>
        <v>NA</v>
      </c>
      <c r="J16" s="114" t="str">
        <f>IF(ISBLANK('Address 8'!$E$4),"NA",'Address 8'!$O$35)</f>
        <v>NA</v>
      </c>
      <c r="K16" s="113" t="str">
        <f>IF(ISBLANK('Address 8'!$E$4),"collapse","")</f>
        <v>collapse</v>
      </c>
      <c r="AC16" s="115">
        <f t="shared" si="0"/>
        <v>0</v>
      </c>
    </row>
    <row r="17" spans="1:29" ht="14.4" x14ac:dyDescent="0.3">
      <c r="A17" s="108" t="s">
        <v>307</v>
      </c>
      <c r="B17" s="114" t="str">
        <f>IF('Location Aggregator'!$E10=0,"NA",IF(LEN('Location Aggregator'!$E10)&gt;5,"Check","Okay"))</f>
        <v>NA</v>
      </c>
      <c r="C17" s="114" t="str">
        <f>IF(ISBLANK('Address 9'!$E$4),"NA",'Address 9'!$O$12)</f>
        <v>NA</v>
      </c>
      <c r="D17" s="114" t="str">
        <f>IF($C17="NA","NA",IF(OR('Address 9'!$F$16&gt;1000,'Address 9'!$F$21&gt;1000,'Address 9'!$F$22&gt;1000,'Address 9'!$F$23&gt;1000,'Address 9'!$F$24&gt;1000,'Address 9'!$F$25&gt;1000),"Outside","Okay"))</f>
        <v>NA</v>
      </c>
      <c r="E17" s="114" t="str">
        <f>IF($C17="NA","NA",IF('Address 9'!$Q$26&gt;1320,"Outside","Okay"))</f>
        <v>NA</v>
      </c>
      <c r="F17" s="139" t="str">
        <f>IF($C17="NA","NA",IF(COUNTIF('Address 9'!$D$16:$D$25,"Other - Describe")&gt;=1,COUNTIF('Address 9'!$D$16:$D$25,"&gt;0"),"NA"))</f>
        <v>NA</v>
      </c>
      <c r="G17" s="114" t="str">
        <f>IF(ISBLANK('Address 9'!$E$4),"NA",'Address 9'!$O$27)</f>
        <v>NA</v>
      </c>
      <c r="H17" s="114" t="str">
        <f>IF(ISBLANK('Address 9'!$E$4),"NA",'Address 9'!$O$29)</f>
        <v>NA</v>
      </c>
      <c r="I17" s="111" t="str">
        <f>IF(AND(ISBLANK('Address 9'!$J$33),'Address 9'!$Q$37=TRUE),"Left Blank",IF(COUNTA('Address 9'!$J$33)&gt;0,'Address 9'!$J$33,"NA"))</f>
        <v>NA</v>
      </c>
      <c r="J17" s="114" t="str">
        <f>IF(ISBLANK('Address 9'!$E$4),"NA",'Address 9'!$O$35)</f>
        <v>NA</v>
      </c>
      <c r="K17" s="113" t="str">
        <f>IF(ISBLANK('Address 9'!$E$4),"collapse","")</f>
        <v>collapse</v>
      </c>
      <c r="AC17" s="115">
        <f t="shared" si="0"/>
        <v>0</v>
      </c>
    </row>
    <row r="18" spans="1:29" ht="14.4" x14ac:dyDescent="0.3">
      <c r="A18" s="108" t="s">
        <v>308</v>
      </c>
      <c r="B18" s="114" t="str">
        <f>IF('Location Aggregator'!$E11=0,"NA",IF(LEN('Location Aggregator'!$E11)&gt;5,"Check","Okay"))</f>
        <v>NA</v>
      </c>
      <c r="C18" s="114" t="str">
        <f>IF(ISBLANK('Address 10'!$E$4),"NA",'Address 10'!$O$12)</f>
        <v>NA</v>
      </c>
      <c r="D18" s="114" t="str">
        <f>IF($C18="NA","NA",IF(OR('Address 10'!$F$16&gt;1000,'Address 10'!$F$21&gt;1000,'Address 10'!$F$22&gt;1000,'Address 10'!$F$23&gt;1000,'Address 10'!$F$24&gt;1000,'Address 10'!$F$25&gt;1000),"Outside","Okay"))</f>
        <v>NA</v>
      </c>
      <c r="E18" s="114" t="str">
        <f>IF($C18="NA","NA",IF('Address 10'!$Q$26&gt;1320,"Outside","Okay"))</f>
        <v>NA</v>
      </c>
      <c r="F18" s="139" t="str">
        <f>IF($C18="NA","NA",IF(COUNTIF('Address 10'!$D$16:$D$25,"Other - Describe")&gt;=1,COUNTIF('Address 10'!$D$16:$D$25,"&gt;0"),"NA"))</f>
        <v>NA</v>
      </c>
      <c r="G18" s="114" t="str">
        <f>IF(ISBLANK('Address 10'!$E$4),"NA",'Address 10'!$O$27)</f>
        <v>NA</v>
      </c>
      <c r="H18" s="114" t="str">
        <f>IF(ISBLANK('Address 10'!$E$4),"NA",'Address 10'!$O$29)</f>
        <v>NA</v>
      </c>
      <c r="I18" s="111" t="str">
        <f>IF(AND(ISBLANK('Address 10'!$J$33),'Address 10'!$Q$37=TRUE),"Left Blank",IF(COUNTA('Address 10'!$J$33)&gt;0,'Address 10'!$J$33,"NA"))</f>
        <v>NA</v>
      </c>
      <c r="J18" s="114" t="str">
        <f>IF(ISBLANK('Address 10'!$E$4),"NA",'Address 10'!$O$35)</f>
        <v>NA</v>
      </c>
      <c r="K18" s="113" t="str">
        <f>IF(ISBLANK('Address 10'!$E$4),"collapse","")</f>
        <v>collapse</v>
      </c>
      <c r="AC18" s="115">
        <f t="shared" si="0"/>
        <v>0</v>
      </c>
    </row>
    <row r="19" spans="1:29" ht="14.4" x14ac:dyDescent="0.3">
      <c r="A19" s="108" t="s">
        <v>309</v>
      </c>
      <c r="B19" s="114" t="str">
        <f>IF('Location Aggregator'!$E12=0,"NA",IF(LEN('Location Aggregator'!$E12)&gt;5,"Check","Okay"))</f>
        <v>NA</v>
      </c>
      <c r="C19" s="114" t="str">
        <f>IF(ISBLANK('Address 11'!$E$4),"NA",'Address 11'!$O$12)</f>
        <v>NA</v>
      </c>
      <c r="D19" s="114" t="str">
        <f>IF($C19="NA","NA",IF(OR('Address 11'!$F$16&gt;1000,'Address 11'!$F$21&gt;1000,'Address 11'!$F$22&gt;1000,'Address 11'!$F$23&gt;1000,'Address 11'!$F$24&gt;1000,'Address 11'!$F$25&gt;1000),"Outside","Okay"))</f>
        <v>NA</v>
      </c>
      <c r="E19" s="114" t="str">
        <f>IF($C19="NA","NA",IF('Address 11'!$Q$26&gt;1320,"Outside","Okay"))</f>
        <v>NA</v>
      </c>
      <c r="F19" s="139" t="str">
        <f>IF($C19="NA","NA",IF(COUNTIF('Address 11'!$D$16:$D$25,"Other - Describe")&gt;=1,COUNTIF('Address 11'!$D$16:$D$25,"&gt;0"),"NA"))</f>
        <v>NA</v>
      </c>
      <c r="G19" s="114" t="str">
        <f>IF(ISBLANK('Address 11'!$E$4),"NA",'Address 11'!$O$27)</f>
        <v>NA</v>
      </c>
      <c r="H19" s="114" t="str">
        <f>IF(ISBLANK('Address 11'!$E$4),"NA",'Address 11'!$O$29)</f>
        <v>NA</v>
      </c>
      <c r="I19" s="111" t="str">
        <f>IF(AND(ISBLANK('Address 11'!$J$33),'Address 11'!$Q$37=TRUE),"Left Blank",IF(COUNTA('Address 11'!$J$33)&gt;0,'Address 11'!$J$33,"NA"))</f>
        <v>NA</v>
      </c>
      <c r="J19" s="114" t="str">
        <f>IF(ISBLANK('Address 11'!$E$4),"NA",'Address 11'!$O$35)</f>
        <v>NA</v>
      </c>
      <c r="K19" s="113" t="str">
        <f>IF(ISBLANK('Address 11'!$E$4),"collapse","")</f>
        <v>collapse</v>
      </c>
      <c r="AC19" s="115">
        <f t="shared" si="0"/>
        <v>0</v>
      </c>
    </row>
    <row r="20" spans="1:29" ht="14.4" x14ac:dyDescent="0.3">
      <c r="A20" s="108" t="s">
        <v>310</v>
      </c>
      <c r="B20" s="114" t="str">
        <f>IF('Location Aggregator'!$E13=0,"NA",IF(LEN('Location Aggregator'!$E13)&gt;5,"Check","Okay"))</f>
        <v>NA</v>
      </c>
      <c r="C20" s="114" t="str">
        <f>IF(ISBLANK('Address 12'!$E$4),"NA",'Address 12'!$O$12)</f>
        <v>NA</v>
      </c>
      <c r="D20" s="114" t="str">
        <f>IF($C20="NA","NA",IF(OR('Address 12'!$F$16&gt;1000,'Address 12'!$F$21&gt;1000,'Address 12'!$F$22&gt;1000,'Address 12'!$F$23&gt;1000,'Address 12'!$F$24&gt;1000,'Address 12'!$F$25&gt;1000),"Outside","Okay"))</f>
        <v>NA</v>
      </c>
      <c r="E20" s="114" t="str">
        <f>IF($C20="NA","NA",IF('Address 12'!$Q$26&gt;1320,"Outside","Okay"))</f>
        <v>NA</v>
      </c>
      <c r="F20" s="139" t="str">
        <f>IF($C20="NA","NA",IF(COUNTIF('Address 12'!$D$16:$D$25,"Other - Describe")&gt;=1,COUNTIF('Address 12'!$D$16:$D$25,"&gt;0"),"NA"))</f>
        <v>NA</v>
      </c>
      <c r="G20" s="114" t="str">
        <f>IF(ISBLANK('Address 12'!$E$4),"NA",'Address 12'!$O$27)</f>
        <v>NA</v>
      </c>
      <c r="H20" s="114" t="str">
        <f>IF(ISBLANK('Address 12'!$E$4),"NA",'Address 12'!$O$29)</f>
        <v>NA</v>
      </c>
      <c r="I20" s="111" t="str">
        <f>IF(AND(ISBLANK('Address 12'!$J$33),'Address 12'!$Q$37=TRUE),"Left Blank",IF(COUNTA('Address 12'!$J$33)&gt;0,'Address 12'!$J$33,"NA"))</f>
        <v>NA</v>
      </c>
      <c r="J20" s="114" t="str">
        <f>IF(ISBLANK('Address 12'!$E$4),"NA",'Address 12'!$O$35)</f>
        <v>NA</v>
      </c>
      <c r="K20" s="113" t="str">
        <f>IF(ISBLANK('Address 12'!$E$4),"collapse","")</f>
        <v>collapse</v>
      </c>
      <c r="AC20" s="115">
        <f t="shared" si="0"/>
        <v>0</v>
      </c>
    </row>
    <row r="21" spans="1:29" ht="14.4" x14ac:dyDescent="0.3">
      <c r="A21" s="108" t="s">
        <v>311</v>
      </c>
      <c r="B21" s="114" t="str">
        <f>IF('Location Aggregator'!$E14=0,"NA",IF(LEN('Location Aggregator'!$E14)&gt;5,"Check","Okay"))</f>
        <v>NA</v>
      </c>
      <c r="C21" s="114" t="str">
        <f>IF(ISBLANK('Address 13'!$E$4),"NA",'Address 13'!$O$12)</f>
        <v>NA</v>
      </c>
      <c r="D21" s="114" t="str">
        <f>IF($C21="NA","NA",IF(OR('Address 13'!$F$16&gt;1000,'Address 13'!$F$17&gt;1000,'Address 13'!$F$22&gt;1000,'Address 13'!$F$23&gt;1000,'Address 13'!$F$24&gt;1000,'Address 13'!$F$25&gt;1000),"Outside","Okay"))</f>
        <v>NA</v>
      </c>
      <c r="E21" s="114" t="str">
        <f>IF($C21="NA","NA",IF('Address 13'!$Q$26&gt;1320,"Outside","Okay"))</f>
        <v>NA</v>
      </c>
      <c r="F21" s="139" t="str">
        <f>IF($C21="NA","NA",IF(COUNTIF('Address 13'!$D$16:$D$25,"Other - Describe")&gt;=1,COUNTIF('Address 13'!$D$16:$D$25,"&gt;0"),"NA"))</f>
        <v>NA</v>
      </c>
      <c r="G21" s="114" t="str">
        <f>IF(ISBLANK('Address 13'!$E$4),"NA",'Address 13'!$O$27)</f>
        <v>NA</v>
      </c>
      <c r="H21" s="114" t="str">
        <f>IF(ISBLANK('Address 13'!$E$4),"NA",'Address 13'!$O$29)</f>
        <v>NA</v>
      </c>
      <c r="I21" s="111" t="str">
        <f>IF(AND(ISBLANK('Address 13'!$J$33),'Address 13'!$Q$37=TRUE),"Left Blank",IF(COUNTA('Address 13'!$J$33)&gt;0,'Address 13'!$J$33,"NA"))</f>
        <v>NA</v>
      </c>
      <c r="J21" s="114" t="str">
        <f>IF(ISBLANK('Address 13'!$E$4),"NA",'Address 13'!$O$35)</f>
        <v>NA</v>
      </c>
      <c r="K21" s="113" t="str">
        <f>IF(ISBLANK('Address 13'!$E$4),"collapse","")</f>
        <v>collapse</v>
      </c>
      <c r="AC21" s="115">
        <f t="shared" si="0"/>
        <v>0</v>
      </c>
    </row>
    <row r="22" spans="1:29" ht="14.4" x14ac:dyDescent="0.3">
      <c r="A22" s="108" t="s">
        <v>312</v>
      </c>
      <c r="B22" s="114" t="str">
        <f>IF('Location Aggregator'!$E15=0,"NA",IF(LEN('Location Aggregator'!$E15)&gt;5,"Check","Okay"))</f>
        <v>NA</v>
      </c>
      <c r="C22" s="114" t="str">
        <f>IF(ISBLANK('Address 14'!$E$4),"NA",'Address 14'!$O$12)</f>
        <v>NA</v>
      </c>
      <c r="D22" s="114" t="str">
        <f>IF($C22="NA","NA",IF(OR('Address 14'!$F$16&gt;1000,'Address 14'!$F$17&gt;1000,'Address 14'!$F$22&gt;1000,'Address 14'!$F$23&gt;1000,'Address 14'!$F$24&gt;1000,'Address 14'!$F$25&gt;1000),"Outside","Okay"))</f>
        <v>NA</v>
      </c>
      <c r="E22" s="114" t="str">
        <f>IF($C22="NA","NA",IF('Address 14'!$Q$26&gt;1320,"Outside","Okay"))</f>
        <v>NA</v>
      </c>
      <c r="F22" s="139" t="str">
        <f>IF($C22="NA","NA",IF(COUNTIF('Address 14'!$D$16:$D$25,"Other - Describe")&gt;=1,COUNTIF('Address 14'!$D$16:$D$25,"&gt;0"),"NA"))</f>
        <v>NA</v>
      </c>
      <c r="G22" s="114" t="str">
        <f>IF(ISBLANK('Address 14'!$E$4),"NA",'Address 14'!$O$27)</f>
        <v>NA</v>
      </c>
      <c r="H22" s="114" t="str">
        <f>IF(ISBLANK('Address 14'!$E$4),"NA",'Address 14'!$O$29)</f>
        <v>NA</v>
      </c>
      <c r="I22" s="111" t="str">
        <f>IF(AND(ISBLANK('Address 14'!$J$33),'Address 14'!$Q$37=TRUE),"Left Blank",IF(COUNTA('Address 14'!$J$33)&gt;0,'Address 14'!$J$33,"NA"))</f>
        <v>NA</v>
      </c>
      <c r="J22" s="114" t="str">
        <f>IF(ISBLANK('Address 14'!$E$4),"NA",'Address 14'!$O$35)</f>
        <v>NA</v>
      </c>
      <c r="K22" s="113" t="str">
        <f>IF(ISBLANK('Address 14'!$E$4),"collapse","")</f>
        <v>collapse</v>
      </c>
      <c r="AC22" s="115">
        <f t="shared" si="0"/>
        <v>0</v>
      </c>
    </row>
    <row r="23" spans="1:29" ht="14.4" x14ac:dyDescent="0.3">
      <c r="A23" s="108" t="s">
        <v>313</v>
      </c>
      <c r="B23" s="114" t="str">
        <f>IF('Location Aggregator'!$E16=0,"NA",IF(LEN('Location Aggregator'!$E16)&gt;5,"Check","Okay"))</f>
        <v>NA</v>
      </c>
      <c r="C23" s="114" t="str">
        <f>IF(ISBLANK('Address 15'!$E$4),"NA",'Address 15'!$O$12)</f>
        <v>NA</v>
      </c>
      <c r="D23" s="114" t="str">
        <f>IF($C23="NA","NA",IF(OR('Address 15'!$F$16&gt;1000,'Address 15'!$F$17&gt;1000,'Address 15'!$F$22&gt;1000,'Address 15'!$F$23&gt;1000,'Address 15'!$F$24&gt;1000,'Address 15'!$F$25&gt;1000),"Outside","Okay"))</f>
        <v>NA</v>
      </c>
      <c r="E23" s="114" t="str">
        <f>IF($C23="NA","NA",IF('Address 15'!$Q$26&gt;1320,"Outside","Okay"))</f>
        <v>NA</v>
      </c>
      <c r="F23" s="139" t="str">
        <f>IF($C23="NA","NA",IF(COUNTIF('Address 15'!$D$16:$D$25,"Other - Describe")&gt;=1,COUNTIF('Address 15'!$D$16:$D$25,"&gt;0"),"NA"))</f>
        <v>NA</v>
      </c>
      <c r="G23" s="114" t="str">
        <f>IF(ISBLANK('Address 15'!$E$4),"NA",'Address 15'!$O$27)</f>
        <v>NA</v>
      </c>
      <c r="H23" s="114" t="str">
        <f>IF(ISBLANK('Address 15'!$E$4),"NA",'Address 15'!$O$29)</f>
        <v>NA</v>
      </c>
      <c r="I23" s="111" t="str">
        <f>IF(AND(ISBLANK('Address 15'!$J$33),'Address 15'!$Q$37=TRUE),"Left Blank",IF(COUNTA('Address 15'!$J$33)&gt;0,'Address 15'!$J$33,"NA"))</f>
        <v>NA</v>
      </c>
      <c r="J23" s="114" t="str">
        <f>IF(ISBLANK('Address 15'!$E$4),"NA",'Address 15'!$O$35)</f>
        <v>NA</v>
      </c>
      <c r="K23" s="113" t="str">
        <f>IF(ISBLANK('Address 15'!$E$4),"collapse","")</f>
        <v>collapse</v>
      </c>
      <c r="AC23" s="115">
        <f t="shared" si="0"/>
        <v>0</v>
      </c>
    </row>
    <row r="24" spans="1:29" ht="14.4" x14ac:dyDescent="0.3">
      <c r="A24" s="108" t="s">
        <v>314</v>
      </c>
      <c r="B24" s="114" t="str">
        <f>IF('Location Aggregator'!$E17=0,"NA",IF(LEN('Location Aggregator'!$E17)&gt;5,"Check","Okay"))</f>
        <v>NA</v>
      </c>
      <c r="C24" s="114" t="str">
        <f>IF(ISBLANK('Address 16'!$E$4),"NA",'Address 16'!$O$12)</f>
        <v>NA</v>
      </c>
      <c r="D24" s="114" t="str">
        <f>IF($C24="NA","NA",IF(OR('Address 16'!$F$16&gt;1000,'Address 16'!$F$17&gt;1000,'Address 16'!$F$22&gt;1000,'Address 16'!$F$23&gt;1000,'Address 16'!$F$24&gt;1000,'Address 16'!$F$25&gt;1000),"Outside","Okay"))</f>
        <v>NA</v>
      </c>
      <c r="E24" s="114" t="str">
        <f>IF($C24="NA","NA",IF('Address 16'!$Q$26&gt;1320,"Outside","Okay"))</f>
        <v>NA</v>
      </c>
      <c r="F24" s="139" t="str">
        <f>IF($C24="NA","NA",IF(COUNTIF('Address 16'!$D$16:$D$25,"Other - Describe")&gt;=1,COUNTIF('Address 16'!$D$16:$D$25,"&gt;0"),"NA"))</f>
        <v>NA</v>
      </c>
      <c r="G24" s="114" t="str">
        <f>IF(ISBLANK('Address 16'!$E$4),"NA",'Address 16'!$O$27)</f>
        <v>NA</v>
      </c>
      <c r="H24" s="114" t="str">
        <f>IF(ISBLANK('Address 16'!$E$4),"NA",'Address 16'!$O$29)</f>
        <v>NA</v>
      </c>
      <c r="I24" s="111" t="str">
        <f>IF(AND(ISBLANK('Address 16'!$J$33),'Address 16'!$Q$37=TRUE),"Left Blank",IF(COUNTA('Address 16'!$J$33)&gt;0,'Address 16'!$J$33,"NA"))</f>
        <v>NA</v>
      </c>
      <c r="J24" s="114" t="str">
        <f>IF(ISBLANK('Address 16'!$E$4),"NA",'Address 16'!$O$35)</f>
        <v>NA</v>
      </c>
      <c r="K24" s="113" t="str">
        <f>IF(ISBLANK('Address 16'!$E$4),"collapse","")</f>
        <v>collapse</v>
      </c>
      <c r="AC24" s="115">
        <f t="shared" si="0"/>
        <v>0</v>
      </c>
    </row>
    <row r="25" spans="1:29" ht="14.4" x14ac:dyDescent="0.3">
      <c r="A25" s="108" t="s">
        <v>315</v>
      </c>
      <c r="B25" s="114" t="str">
        <f>IF('Location Aggregator'!$E18=0,"NA",IF(LEN('Location Aggregator'!$E18)&gt;5,"Check","Okay"))</f>
        <v>NA</v>
      </c>
      <c r="C25" s="114" t="str">
        <f>IF(ISBLANK('Address 17'!$E$4),"NA",'Address 17'!$O$12)</f>
        <v>NA</v>
      </c>
      <c r="D25" s="114" t="str">
        <f>IF($C25="NA","NA",IF(OR('Address 17'!$F$16&gt;1000,'Address 17'!$F$17&gt;1000,'Address 17'!$F$22&gt;1000,'Address 17'!$F$23&gt;1000,'Address 17'!$F$24&gt;1000,'Address 17'!$F$25&gt;1000),"Outside","Okay"))</f>
        <v>NA</v>
      </c>
      <c r="E25" s="114" t="str">
        <f>IF($C25="NA","NA",IF('Address 17'!$Q$26&gt;1320,"Outside","Okay"))</f>
        <v>NA</v>
      </c>
      <c r="F25" s="139" t="str">
        <f>IF($C25="NA","NA",IF(COUNTIF('Address 17'!$D$16:$D$25,"Other - Describe")&gt;=1,COUNTIF('Address 17'!$D$16:$D$25,"&gt;0"),"NA"))</f>
        <v>NA</v>
      </c>
      <c r="G25" s="114" t="str">
        <f>IF(ISBLANK('Address 17'!$E$4),"NA",'Address 17'!$O$27)</f>
        <v>NA</v>
      </c>
      <c r="H25" s="114" t="str">
        <f>IF(ISBLANK('Address 17'!$E$4),"NA",'Address 17'!$O$29)</f>
        <v>NA</v>
      </c>
      <c r="I25" s="111" t="str">
        <f>IF(AND(ISBLANK('Address 17'!$J$33),'Address 17'!$Q$37=TRUE),"Left Blank",IF(COUNTA('Address 17'!$J$33)&gt;0,'Address 17'!$J$33,"NA"))</f>
        <v>NA</v>
      </c>
      <c r="J25" s="114" t="str">
        <f>IF(ISBLANK('Address 17'!$E$4),"NA",'Address 17'!$O$35)</f>
        <v>NA</v>
      </c>
      <c r="K25" s="113" t="str">
        <f>IF(ISBLANK('Address 17'!$E$4),"collapse","")</f>
        <v>collapse</v>
      </c>
      <c r="AC25" s="115">
        <f t="shared" si="0"/>
        <v>0</v>
      </c>
    </row>
    <row r="26" spans="1:29" ht="14.4" x14ac:dyDescent="0.3">
      <c r="A26" s="108" t="s">
        <v>316</v>
      </c>
      <c r="B26" s="114" t="str">
        <f>IF('Location Aggregator'!$E19=0,"NA",IF(LEN('Location Aggregator'!$E19)&gt;5,"Check","Okay"))</f>
        <v>NA</v>
      </c>
      <c r="C26" s="114" t="str">
        <f>IF(ISBLANK('Address 18'!$E$4),"NA",'Address 18'!$O$12)</f>
        <v>NA</v>
      </c>
      <c r="D26" s="114" t="str">
        <f>IF($C26="NA","NA",IF(OR('Address 18'!$F$16&gt;1000,'Address 18'!$F$17&gt;1000,'Address 18'!$F$22&gt;1000,'Address 18'!$F$23&gt;1000,'Address 18'!$F$24&gt;1000,'Address 18'!$F$25&gt;1000),"Outside","Okay"))</f>
        <v>NA</v>
      </c>
      <c r="E26" s="114" t="str">
        <f>IF($C26="NA","NA",IF('Address 18'!$Q$26&gt;1320,"Outside","Okay"))</f>
        <v>NA</v>
      </c>
      <c r="F26" s="139" t="str">
        <f>IF($C26="NA","NA",IF(COUNTIF('Address 18'!$D$16:$D$25,"Other - Describe")&gt;=1,COUNTIF('Address 18'!$D$16:$D$25,"&gt;0"),"NA"))</f>
        <v>NA</v>
      </c>
      <c r="G26" s="114" t="str">
        <f>IF(ISBLANK('Address 18'!$E$4),"NA",'Address 18'!$O$27)</f>
        <v>NA</v>
      </c>
      <c r="H26" s="114" t="str">
        <f>IF(ISBLANK('Address 18'!$E$4),"NA",'Address 18'!$O$29)</f>
        <v>NA</v>
      </c>
      <c r="I26" s="111" t="str">
        <f>IF(AND(ISBLANK('Address 18'!$J$33),'Address 18'!$Q$37=TRUE),"Left Blank",IF(COUNTA('Address 18'!$J$33)&gt;0,'Address 18'!$J$33,"NA"))</f>
        <v>NA</v>
      </c>
      <c r="J26" s="114" t="str">
        <f>IF(ISBLANK('Address 18'!$E$4),"NA",'Address 18'!$O$35)</f>
        <v>NA</v>
      </c>
      <c r="K26" s="113" t="str">
        <f>IF(ISBLANK('Address 18'!$E$4),"collapse","")</f>
        <v>collapse</v>
      </c>
      <c r="AC26" s="115">
        <f t="shared" si="0"/>
        <v>0</v>
      </c>
    </row>
    <row r="27" spans="1:29" ht="14.4" x14ac:dyDescent="0.3">
      <c r="A27" s="108" t="s">
        <v>317</v>
      </c>
      <c r="B27" s="114" t="str">
        <f>IF('Location Aggregator'!$E20=0,"NA",IF(LEN('Location Aggregator'!$E20)&gt;5,"Check","Okay"))</f>
        <v>NA</v>
      </c>
      <c r="C27" s="114" t="str">
        <f>IF(ISBLANK('Address 19'!$E$4),"NA",'Address 19'!$O$12)</f>
        <v>NA</v>
      </c>
      <c r="D27" s="114" t="str">
        <f>IF($C27="NA","NA",IF(OR('Address 19'!$F$16&gt;1000,'Address 19'!$F$17&gt;1000,'Address 19'!$F$22&gt;1000,'Address 19'!$F$23&gt;1000,'Address 19'!$F$24&gt;1000,'Address 19'!$F$25&gt;1000),"Outside","Okay"))</f>
        <v>NA</v>
      </c>
      <c r="E27" s="114" t="str">
        <f>IF($C27="NA","NA",IF('Address 19'!$Q$26&gt;1320,"Outside","Okay"))</f>
        <v>NA</v>
      </c>
      <c r="F27" s="139" t="str">
        <f>IF($C27="NA","NA",IF(COUNTIF('Address 19'!$D$16:$D$25,"Other - Describe")&gt;=1,COUNTIF('Address 19'!$D$16:$D$25,"&gt;0"),"NA"))</f>
        <v>NA</v>
      </c>
      <c r="G27" s="114" t="str">
        <f>IF(ISBLANK('Address 19'!$E$4),"NA",'Address 19'!$O$27)</f>
        <v>NA</v>
      </c>
      <c r="H27" s="114" t="str">
        <f>IF(ISBLANK('Address 19'!$E$4),"NA",'Address 19'!$O$29)</f>
        <v>NA</v>
      </c>
      <c r="I27" s="111" t="str">
        <f>IF(AND(ISBLANK('Address 19'!$J$33),'Address 19'!$Q$37=TRUE),"Left Blank",IF(COUNTA('Address 19'!$J$33)&gt;0,'Address 19'!$J$33,"NA"))</f>
        <v>NA</v>
      </c>
      <c r="J27" s="114" t="str">
        <f>IF(ISBLANK('Address 19'!$E$4),"NA",'Address 19'!$O$35)</f>
        <v>NA</v>
      </c>
      <c r="K27" s="113" t="str">
        <f>IF(ISBLANK('Address 19'!$E$4),"collapse","")</f>
        <v>collapse</v>
      </c>
      <c r="AC27" s="115">
        <f t="shared" si="0"/>
        <v>0</v>
      </c>
    </row>
    <row r="28" spans="1:29" ht="14.4" x14ac:dyDescent="0.3">
      <c r="A28" s="108" t="s">
        <v>318</v>
      </c>
      <c r="B28" s="114" t="str">
        <f>IF('Location Aggregator'!$E21=0,"NA",IF(LEN('Location Aggregator'!$E21)&gt;5,"Check","Okay"))</f>
        <v>NA</v>
      </c>
      <c r="C28" s="114" t="str">
        <f>IF(ISBLANK('Address 20'!$E$4),"NA",'Address 20'!$O$12)</f>
        <v>NA</v>
      </c>
      <c r="D28" s="114" t="str">
        <f>IF($C28="NA","NA",IF(OR('Address 20'!$F$16&gt;1000,'Address 20'!$F$17&gt;1000,'Address 20'!$F$22&gt;1000,'Address 20'!$F$23&gt;1000,'Address 20'!$F$24&gt;1000,'Address 20'!$F$25&gt;1000),"Outside","Okay"))</f>
        <v>NA</v>
      </c>
      <c r="E28" s="114" t="str">
        <f>IF($C28="NA","NA",IF('Address 20'!$Q$26&gt;1320,"Outside","Okay"))</f>
        <v>NA</v>
      </c>
      <c r="F28" s="139" t="str">
        <f>IF($C28="NA","NA",IF(COUNTIF('Address 20'!$D$16:$D$25,"Other - Describe")&gt;=1,COUNTIF('Address 20'!$D$16:$D$25,"&gt;0"),"NA"))</f>
        <v>NA</v>
      </c>
      <c r="G28" s="114" t="str">
        <f>IF(ISBLANK('Address 20'!$E$4),"NA",'Address 20'!$O$27)</f>
        <v>NA</v>
      </c>
      <c r="H28" s="114" t="str">
        <f>IF(ISBLANK('Address 20'!$E$4),"NA",'Address 20'!$O$29)</f>
        <v>NA</v>
      </c>
      <c r="I28" s="111" t="str">
        <f>IF(AND(ISBLANK('Address 20'!$J$33),'Address 20'!$Q$37=TRUE),"Left Blank",IF(COUNTA('Address 20'!$J$33)&gt;0,'Address 20'!$J$33,"NA"))</f>
        <v>NA</v>
      </c>
      <c r="J28" s="114" t="str">
        <f>IF(ISBLANK('Address 20'!$E$4),"NA",'Address 20'!$O$35)</f>
        <v>NA</v>
      </c>
      <c r="K28" s="113" t="str">
        <f>IF(ISBLANK('Address 20'!$E$4),"collapse","")</f>
        <v>collapse</v>
      </c>
      <c r="AC28" s="115">
        <f t="shared" si="0"/>
        <v>0</v>
      </c>
    </row>
    <row r="29" spans="1:29" ht="14.4" x14ac:dyDescent="0.3">
      <c r="A29" s="108" t="s">
        <v>319</v>
      </c>
      <c r="B29" s="114" t="str">
        <f>IF('Location Aggregator'!$E22=0,"NA",IF(LEN('Location Aggregator'!$E22)&gt;5,"Check","Okay"))</f>
        <v>NA</v>
      </c>
      <c r="C29" s="114" t="str">
        <f>IF(ISBLANK('Address 21'!$E$4),"NA",'Address 21'!$O$12)</f>
        <v>NA</v>
      </c>
      <c r="D29" s="114" t="str">
        <f>IF($C29="NA","NA",IF(OR('Address 21'!$F$16&gt;1000,'Address 21'!$F$17&gt;1000,'Address 21'!$F$22&gt;1000,'Address 21'!$F$23&gt;1000,'Address 21'!$F$24&gt;1000,'Address 21'!$F$25&gt;1000),"Outside","Okay"))</f>
        <v>NA</v>
      </c>
      <c r="E29" s="114" t="str">
        <f>IF($C29="NA","NA",IF('Address 21'!$Q$26&gt;1320,"Outside","Okay"))</f>
        <v>NA</v>
      </c>
      <c r="F29" s="139" t="str">
        <f>IF($C29="NA","NA",IF(COUNTIF('Address 21'!$D$16:$D$25,"Other - Describe")&gt;=1,COUNTIF('Address 21'!$D$16:$D$25,"&gt;0"),"NA"))</f>
        <v>NA</v>
      </c>
      <c r="G29" s="114" t="str">
        <f>IF(ISBLANK('Address 21'!$E$4),"NA",'Address 21'!$O$27)</f>
        <v>NA</v>
      </c>
      <c r="H29" s="114" t="str">
        <f>IF(ISBLANK('Address 21'!$E$4),"NA",'Address 21'!$O$29)</f>
        <v>NA</v>
      </c>
      <c r="I29" s="111" t="str">
        <f>IF(AND(ISBLANK('Address 21'!$J$33),'Address 21'!$Q$37=TRUE),"Left Blank",IF(COUNTA('Address 21'!$J$33)&gt;0,'Address 21'!$J$33,"NA"))</f>
        <v>NA</v>
      </c>
      <c r="J29" s="114" t="str">
        <f>IF(ISBLANK('Address 21'!$E$4),"NA",'Address 21'!$O$35)</f>
        <v>NA</v>
      </c>
      <c r="K29" s="113" t="str">
        <f>IF(ISBLANK('Address 21'!$E$4),"collapse","")</f>
        <v>collapse</v>
      </c>
      <c r="AC29" s="115">
        <f t="shared" si="0"/>
        <v>0</v>
      </c>
    </row>
    <row r="30" spans="1:29" ht="14.4" x14ac:dyDescent="0.3">
      <c r="A30" s="108" t="s">
        <v>320</v>
      </c>
      <c r="B30" s="114" t="str">
        <f>IF('Location Aggregator'!$E23=0,"NA",IF(LEN('Location Aggregator'!$E23)&gt;5,"Check","Okay"))</f>
        <v>NA</v>
      </c>
      <c r="C30" s="114" t="str">
        <f>IF(ISBLANK('Address 22'!$E$4),"NA",'Address 22'!$O$12)</f>
        <v>NA</v>
      </c>
      <c r="D30" s="114" t="str">
        <f>IF($C30="NA","NA",IF(OR('Address 22'!$F$16&gt;1000,'Address 22'!$F$17&gt;1000,'Address 22'!$F$22&gt;1000,'Address 22'!$F$23&gt;1000,'Address 22'!$F$24&gt;1000,'Address 22'!$F$25&gt;1000),"Outside","Okay"))</f>
        <v>NA</v>
      </c>
      <c r="E30" s="114" t="str">
        <f>IF($C30="NA","NA",IF('Address 22'!$Q$26&gt;1320,"Outside","Okay"))</f>
        <v>NA</v>
      </c>
      <c r="F30" s="139" t="str">
        <f>IF($C30="NA","NA",IF(COUNTIF('Address 22'!$D$16:$D$25,"Other - Describe")&gt;=1,COUNTIF('Address 22'!$D$16:$D$25,"&gt;0"),"NA"))</f>
        <v>NA</v>
      </c>
      <c r="G30" s="114" t="str">
        <f>IF(ISBLANK('Address 22'!$E$4),"NA",'Address 22'!$O$27)</f>
        <v>NA</v>
      </c>
      <c r="H30" s="114" t="str">
        <f>IF(ISBLANK('Address 22'!$E$4),"NA",'Address 22'!$O$29)</f>
        <v>NA</v>
      </c>
      <c r="I30" s="111" t="str">
        <f>IF(AND(ISBLANK('Address 22'!$J$33),'Address 22'!$Q$37=TRUE),"Left Blank",IF(COUNTA('Address 22'!$J$33)&gt;0,'Address 22'!$J$33,"NA"))</f>
        <v>NA</v>
      </c>
      <c r="J30" s="114" t="str">
        <f>IF(ISBLANK('Address 22'!$E$4),"NA",'Address 22'!$O$35)</f>
        <v>NA</v>
      </c>
      <c r="K30" s="113" t="str">
        <f>IF(ISBLANK('Address 22'!$E$4),"collapse","")</f>
        <v>collapse</v>
      </c>
      <c r="AC30" s="115">
        <f t="shared" si="0"/>
        <v>0</v>
      </c>
    </row>
    <row r="31" spans="1:29" ht="14.4" x14ac:dyDescent="0.3">
      <c r="A31" s="108" t="s">
        <v>321</v>
      </c>
      <c r="B31" s="114" t="str">
        <f>IF('Location Aggregator'!$E24=0,"NA",IF(LEN('Location Aggregator'!$E24)&gt;5,"Check","Okay"))</f>
        <v>NA</v>
      </c>
      <c r="C31" s="114" t="str">
        <f>IF(ISBLANK('Address 23'!$E$4),"NA",'Address 23'!$O$12)</f>
        <v>NA</v>
      </c>
      <c r="D31" s="114" t="str">
        <f>IF($C31="NA","NA",IF(OR('Address 23'!$F$16&gt;1000,'Address 23'!$F$17&gt;1000,'Address 23'!$F$22&gt;1000,'Address 23'!$F$23&gt;1000,'Address 23'!$F$24&gt;1000,'Address 23'!$F$25&gt;1000),"Outside","Okay"))</f>
        <v>NA</v>
      </c>
      <c r="E31" s="114" t="str">
        <f>IF($C31="NA","NA",IF('Address 23'!$Q$26&gt;1320,"Outside","Okay"))</f>
        <v>NA</v>
      </c>
      <c r="F31" s="139" t="str">
        <f>IF($C31="NA","NA",IF(COUNTIF('Address 23'!$D$16:$D$25,"Other - Describe")&gt;=1,COUNTIF('Address 23'!$D$16:$D$25,"&gt;0"),"NA"))</f>
        <v>NA</v>
      </c>
      <c r="G31" s="114" t="str">
        <f>IF(ISBLANK('Address 23'!$E$4),"NA",'Address 23'!$O$27)</f>
        <v>NA</v>
      </c>
      <c r="H31" s="114" t="str">
        <f>IF(ISBLANK('Address 23'!$E$4),"NA",'Address 23'!$O$29)</f>
        <v>NA</v>
      </c>
      <c r="I31" s="111" t="str">
        <f>IF(AND(ISBLANK('Address 23'!$J$33),'Address 23'!$Q$37=TRUE),"Left Blank",IF(COUNTA('Address 23'!$J$33)&gt;0,'Address 23'!$J$33,"NA"))</f>
        <v>NA</v>
      </c>
      <c r="J31" s="114" t="str">
        <f>IF(ISBLANK('Address 23'!$E$4),"NA",'Address 23'!$O$35)</f>
        <v>NA</v>
      </c>
      <c r="K31" s="113" t="str">
        <f>IF(ISBLANK('Address 23'!$E$4),"collapse","")</f>
        <v>collapse</v>
      </c>
      <c r="AC31" s="115">
        <f t="shared" si="0"/>
        <v>0</v>
      </c>
    </row>
    <row r="32" spans="1:29" ht="14.4" x14ac:dyDescent="0.3">
      <c r="A32" s="108" t="s">
        <v>322</v>
      </c>
      <c r="B32" s="114" t="str">
        <f>IF('Location Aggregator'!$E25=0,"NA",IF(LEN('Location Aggregator'!$E25)&gt;5,"Check","Okay"))</f>
        <v>NA</v>
      </c>
      <c r="C32" s="114" t="str">
        <f>IF(ISBLANK('Address 24'!$E$4),"NA",'Address 24'!$O$12)</f>
        <v>NA</v>
      </c>
      <c r="D32" s="114" t="str">
        <f>IF($C32="NA","NA",IF(OR('Address 24'!$F$16&gt;1000,'Address 24'!$F$17&gt;1000,'Address 24'!$F$22&gt;1000,'Address 24'!$F$23&gt;1000,'Address 24'!$F$24&gt;1000,'Address 24'!$F$25&gt;1000),"Outside","Okay"))</f>
        <v>NA</v>
      </c>
      <c r="E32" s="114" t="str">
        <f>IF($C32="NA","NA",IF('Address 24'!$Q$26&gt;1320,"Outside","Okay"))</f>
        <v>NA</v>
      </c>
      <c r="F32" s="139" t="str">
        <f>IF($C32="NA","NA",IF(COUNTIF('Address 24'!$D$16:$D$25,"Other - Describe")&gt;=1,COUNTIF('Address 24'!$D$16:$D$25,"&gt;0"),"NA"))</f>
        <v>NA</v>
      </c>
      <c r="G32" s="114" t="str">
        <f>IF(ISBLANK('Address 24'!$E$4),"NA",'Address 24'!$O$27)</f>
        <v>NA</v>
      </c>
      <c r="H32" s="114" t="str">
        <f>IF(ISBLANK('Address 24'!$E$4),"NA",'Address 24'!$O$29)</f>
        <v>NA</v>
      </c>
      <c r="I32" s="111" t="str">
        <f>IF(AND(ISBLANK('Address 24'!$J$33),'Address 24'!$Q$37=TRUE),"Left Blank",IF(COUNTA('Address 24'!$J$33)&gt;0,'Address 24'!$J$33,"NA"))</f>
        <v>NA</v>
      </c>
      <c r="J32" s="114" t="str">
        <f>IF(ISBLANK('Address 24'!$E$4),"NA",'Address 24'!$O$35)</f>
        <v>NA</v>
      </c>
      <c r="K32" s="113" t="str">
        <f>IF(ISBLANK('Address 24'!$E$4),"collapse","")</f>
        <v>collapse</v>
      </c>
      <c r="AC32" s="115">
        <f t="shared" si="0"/>
        <v>0</v>
      </c>
    </row>
    <row r="33" spans="1:29" ht="14.4" x14ac:dyDescent="0.3">
      <c r="A33" s="108" t="s">
        <v>323</v>
      </c>
      <c r="B33" s="114" t="str">
        <f>IF('Location Aggregator'!$E26=0,"NA",IF(LEN('Location Aggregator'!$E26)&gt;5,"Check","Okay"))</f>
        <v>NA</v>
      </c>
      <c r="C33" s="114" t="str">
        <f>IF(ISBLANK('Address 25'!$E$4),"NA",'Address 25'!$O$12)</f>
        <v>NA</v>
      </c>
      <c r="D33" s="114" t="str">
        <f>IF($C33="NA","NA",IF(OR('Address 25'!$F$16&gt;1000,'Address 25'!$F$17&gt;1000,'Address 25'!$F$22&gt;1000,'Address 25'!$F$23&gt;1000,'Address 25'!$F$24&gt;1000,'Address 25'!$F$25&gt;1000),"Outside","Okay"))</f>
        <v>NA</v>
      </c>
      <c r="E33" s="114" t="str">
        <f>IF($C33="NA","NA",IF('Address 25'!$Q$26&gt;1320,"Outside","Okay"))</f>
        <v>NA</v>
      </c>
      <c r="F33" s="139" t="str">
        <f>IF($C33="NA","NA",IF(COUNTIF('Address 25'!$D$16:$D$25,"Other - Describe")&gt;=1,COUNTIF('Address 25'!$D$16:$D$25,"&gt;0"),"NA"))</f>
        <v>NA</v>
      </c>
      <c r="G33" s="114" t="str">
        <f>IF(ISBLANK('Address 25'!$E$4),"NA",'Address 25'!$O$27)</f>
        <v>NA</v>
      </c>
      <c r="H33" s="114" t="str">
        <f>IF(ISBLANK('Address 25'!$E$4),"NA",'Address 25'!$O$29)</f>
        <v>NA</v>
      </c>
      <c r="I33" s="111" t="str">
        <f>IF(AND(ISBLANK('Address 25'!$J$33),'Address 25'!$Q$37=TRUE),"Left Blank",IF(COUNTA('Address 25'!$J$33)&gt;0,'Address 25'!$J$33,"NA"))</f>
        <v>NA</v>
      </c>
      <c r="J33" s="114" t="str">
        <f>IF(ISBLANK('Address 25'!$E$4),"NA",'Address 25'!$O$35)</f>
        <v>NA</v>
      </c>
      <c r="K33" s="113" t="str">
        <f>IF(ISBLANK('Address 25'!$E$4),"collapse","")</f>
        <v>collapse</v>
      </c>
      <c r="AC33" s="115">
        <f t="shared" si="0"/>
        <v>0</v>
      </c>
    </row>
    <row r="34" spans="1:29" ht="14.4" x14ac:dyDescent="0.3">
      <c r="A34" s="108" t="s">
        <v>324</v>
      </c>
      <c r="B34" s="114" t="str">
        <f>IF('Location Aggregator'!$E27=0,"NA",IF(LEN('Location Aggregator'!$E27)&gt;5,"Check","Okay"))</f>
        <v>NA</v>
      </c>
      <c r="C34" s="114" t="str">
        <f>IF(ISBLANK('Address 26'!$E$4),"NA",'Address 26'!$O$12)</f>
        <v>NA</v>
      </c>
      <c r="D34" s="114" t="str">
        <f>IF($C34="NA","NA",IF(OR('Address 26'!$F$16&gt;1000,'Address 26'!$F$17&gt;1000,'Address 26'!$F$22&gt;1000,'Address 26'!$F$23&gt;1000,'Address 26'!$F$24&gt;1000,'Address 26'!$F$25&gt;1000),"Outside","Okay"))</f>
        <v>NA</v>
      </c>
      <c r="E34" s="114" t="str">
        <f>IF($C34="NA","NA",IF('Address 26'!$Q$26&gt;1320,"Outside","Okay"))</f>
        <v>NA</v>
      </c>
      <c r="F34" s="139" t="str">
        <f>IF($C34="NA","NA",IF(COUNTIF('Address 26'!$D$16:$D$25,"Other - Describe")&gt;=1,COUNTIF('Address 26'!$D$16:$D$25,"&gt;0"),"NA"))</f>
        <v>NA</v>
      </c>
      <c r="G34" s="114" t="str">
        <f>IF(ISBLANK('Address 26'!$E$4),"NA",'Address 26'!$O$27)</f>
        <v>NA</v>
      </c>
      <c r="H34" s="114" t="str">
        <f>IF(ISBLANK('Address 26'!$E$4),"NA",'Address 26'!$O$29)</f>
        <v>NA</v>
      </c>
      <c r="I34" s="111" t="str">
        <f>IF(AND(ISBLANK('Address 26'!$J$33),'Address 26'!$Q$37=TRUE),"Left Blank",IF(COUNTA('Address 26'!$J$33)&gt;0,'Address 26'!$J$33,"NA"))</f>
        <v>NA</v>
      </c>
      <c r="J34" s="114" t="str">
        <f>IF(ISBLANK('Address 26'!$E$4),"NA",'Address 26'!$O$35)</f>
        <v>NA</v>
      </c>
      <c r="K34" s="113" t="str">
        <f>IF(ISBLANK('Address 26'!$E$4),"collapse","")</f>
        <v>collapse</v>
      </c>
      <c r="AC34" s="115">
        <f t="shared" si="0"/>
        <v>0</v>
      </c>
    </row>
    <row r="35" spans="1:29" ht="14.4" x14ac:dyDescent="0.3">
      <c r="A35" s="108" t="s">
        <v>325</v>
      </c>
      <c r="B35" s="114" t="str">
        <f>IF('Location Aggregator'!$E28=0,"NA",IF(LEN('Location Aggregator'!$E28)&gt;5,"Check","Okay"))</f>
        <v>NA</v>
      </c>
      <c r="C35" s="114" t="str">
        <f>IF(ISBLANK('Address 27'!$E$4),"NA",'Address 27'!$O$12)</f>
        <v>NA</v>
      </c>
      <c r="D35" s="114" t="str">
        <f>IF($C35="NA","NA",IF(OR('Address 27'!$F$16&gt;1000,'Address 27'!$F$17&gt;1000,'Address 27'!$F$22&gt;1000,'Address 27'!$F$23&gt;1000,'Address 27'!$F$24&gt;1000,'Address 27'!$F$25&gt;1000),"Outside","Okay"))</f>
        <v>NA</v>
      </c>
      <c r="E35" s="114" t="str">
        <f>IF($C35="NA","NA",IF('Address 27'!$Q$26&gt;1320,"Outside","Okay"))</f>
        <v>NA</v>
      </c>
      <c r="F35" s="139" t="str">
        <f>IF($C35="NA","NA",IF(COUNTIF('Address 27'!$D$16:$D$25,"Other - Describe")&gt;=1,COUNTIF('Address 27'!$D$16:$D$25,"&gt;0"),"NA"))</f>
        <v>NA</v>
      </c>
      <c r="G35" s="114" t="str">
        <f>IF(ISBLANK('Address 27'!$E$4),"NA",'Address 27'!$O$27)</f>
        <v>NA</v>
      </c>
      <c r="H35" s="114" t="str">
        <f>IF(ISBLANK('Address 27'!$E$4),"NA",'Address 27'!$O$29)</f>
        <v>NA</v>
      </c>
      <c r="I35" s="111" t="str">
        <f>IF(AND(ISBLANK('Address 27'!$J$33),'Address 27'!$Q$37=TRUE),"Left Blank",IF(COUNTA('Address 27'!$J$33)&gt;0,'Address 27'!$J$33,"NA"))</f>
        <v>NA</v>
      </c>
      <c r="J35" s="114" t="str">
        <f>IF(ISBLANK('Address 27'!$E$4),"NA",'Address 27'!$O$35)</f>
        <v>NA</v>
      </c>
      <c r="K35" s="113" t="str">
        <f>IF(ISBLANK('Address 27'!$E$4),"collapse","")</f>
        <v>collapse</v>
      </c>
      <c r="AC35" s="115">
        <f t="shared" si="0"/>
        <v>0</v>
      </c>
    </row>
    <row r="36" spans="1:29" ht="14.4" x14ac:dyDescent="0.3">
      <c r="A36" s="108" t="s">
        <v>326</v>
      </c>
      <c r="B36" s="114" t="str">
        <f>IF('Location Aggregator'!$E29=0,"NA",IF(LEN('Location Aggregator'!$E29)&gt;5,"Check","Okay"))</f>
        <v>NA</v>
      </c>
      <c r="C36" s="114" t="str">
        <f>IF(ISBLANK('Address 28'!$E$4),"NA",'Address 28'!$O$12)</f>
        <v>NA</v>
      </c>
      <c r="D36" s="114" t="str">
        <f>IF($C36="NA","NA",IF(OR('Address 28'!$F$16&gt;1000,'Address 28'!$F$17&gt;1000,'Address 28'!$F$22&gt;1000,'Address 28'!$F$23&gt;1000,'Address 28'!$F$24&gt;1000,'Address 28'!$F$25&gt;1000),"Outside","Okay"))</f>
        <v>NA</v>
      </c>
      <c r="E36" s="114" t="str">
        <f>IF($C36="NA","NA",IF('Address 28'!$Q$26&gt;1320,"Outside","Okay"))</f>
        <v>NA</v>
      </c>
      <c r="F36" s="139" t="str">
        <f>IF($C36="NA","NA",IF(COUNTIF('Address 28'!$D$16:$D$25,"Other - Describe")&gt;=1,COUNTIF('Address 28'!$D$16:$D$25,"&gt;0"),"NA"))</f>
        <v>NA</v>
      </c>
      <c r="G36" s="114" t="str">
        <f>IF(ISBLANK('Address 28'!$E$4),"NA",'Address 28'!$O$27)</f>
        <v>NA</v>
      </c>
      <c r="H36" s="114" t="str">
        <f>IF(ISBLANK('Address 28'!$E$4),"NA",'Address 28'!$O$29)</f>
        <v>NA</v>
      </c>
      <c r="I36" s="111" t="str">
        <f>IF(AND(ISBLANK('Address 28'!$J$33),'Address 28'!$Q$37=TRUE),"Left Blank",IF(COUNTA('Address 28'!$J$33)&gt;0,'Address 28'!$J$33,"NA"))</f>
        <v>NA</v>
      </c>
      <c r="J36" s="114" t="str">
        <f>IF(ISBLANK('Address 28'!$E$4),"NA",'Address 28'!$O$35)</f>
        <v>NA</v>
      </c>
      <c r="K36" s="113" t="str">
        <f>IF(ISBLANK('Address 28'!$E$4),"collapse","")</f>
        <v>collapse</v>
      </c>
      <c r="AC36" s="115">
        <f t="shared" si="0"/>
        <v>0</v>
      </c>
    </row>
    <row r="37" spans="1:29" ht="14.4" x14ac:dyDescent="0.3">
      <c r="A37" s="108" t="s">
        <v>327</v>
      </c>
      <c r="B37" s="114" t="str">
        <f>IF('Location Aggregator'!$E30=0,"NA",IF(LEN('Location Aggregator'!$E30)&gt;5,"Check","Okay"))</f>
        <v>NA</v>
      </c>
      <c r="C37" s="114" t="str">
        <f>IF(ISBLANK('Address 29'!$E$4),"NA",'Address 29'!$O$12)</f>
        <v>NA</v>
      </c>
      <c r="D37" s="114" t="str">
        <f>IF($C37="NA","NA",IF(OR('Address 29'!$F$16&gt;1000,'Address 29'!$F$17&gt;1000,'Address 29'!$F$22&gt;1000,'Address 29'!$F$23&gt;1000,'Address 29'!$F$24&gt;1000,'Address 29'!$F$25&gt;1000),"Outside","Okay"))</f>
        <v>NA</v>
      </c>
      <c r="E37" s="114" t="str">
        <f>IF($C37="NA","NA",IF('Address 29'!$Q$26&gt;1320,"Outside","Okay"))</f>
        <v>NA</v>
      </c>
      <c r="F37" s="139" t="str">
        <f>IF($C37="NA","NA",IF(COUNTIF('Address 29'!$D$16:$D$25,"Other - Describe")&gt;=1,COUNTIF('Address 29'!$D$16:$D$25,"&gt;0"),"NA"))</f>
        <v>NA</v>
      </c>
      <c r="G37" s="114" t="str">
        <f>IF(ISBLANK('Address 29'!$E$4),"NA",'Address 29'!$O$27)</f>
        <v>NA</v>
      </c>
      <c r="H37" s="114" t="str">
        <f>IF(ISBLANK('Address 29'!$E$4),"NA",'Address 29'!$O$29)</f>
        <v>NA</v>
      </c>
      <c r="I37" s="111" t="str">
        <f>IF(AND(ISBLANK('Address 29'!$J$33),'Address 29'!$Q$37=TRUE),"Left Blank",IF(COUNTA('Address 29'!$J$33)&gt;0,'Address 29'!$J$33,"NA"))</f>
        <v>NA</v>
      </c>
      <c r="J37" s="114" t="str">
        <f>IF(ISBLANK('Address 29'!$E$4),"NA",'Address 29'!$O$35)</f>
        <v>NA</v>
      </c>
      <c r="K37" s="113" t="str">
        <f>IF(ISBLANK('Address 29'!$E$4),"collapse","")</f>
        <v>collapse</v>
      </c>
      <c r="AC37" s="115">
        <f t="shared" si="0"/>
        <v>0</v>
      </c>
    </row>
    <row r="38" spans="1:29" ht="14.4" x14ac:dyDescent="0.3">
      <c r="A38" s="108" t="s">
        <v>328</v>
      </c>
      <c r="B38" s="114" t="str">
        <f>IF('Location Aggregator'!$E31=0,"NA",IF(LEN('Location Aggregator'!$E31)&gt;5,"Check","Okay"))</f>
        <v>NA</v>
      </c>
      <c r="C38" s="114" t="str">
        <f>IF(ISBLANK('Address 30'!$E$4),"NA",'Address 30'!$O$12)</f>
        <v>NA</v>
      </c>
      <c r="D38" s="114" t="str">
        <f>IF($C38="NA","NA",IF(OR('Address 30'!$F$16&gt;1000,'Address 30'!$F$17&gt;1000,'Address 30'!$F$22&gt;1000,'Address 30'!$F$23&gt;1000,'Address 30'!$F$24&gt;1000,'Address 30'!$F$25&gt;1000),"Outside","Okay"))</f>
        <v>NA</v>
      </c>
      <c r="E38" s="114" t="str">
        <f>IF($C38="NA","NA",IF('Address 30'!$Q$26&gt;1320,"Outside","Okay"))</f>
        <v>NA</v>
      </c>
      <c r="F38" s="139" t="str">
        <f>IF($C38="NA","NA",IF(COUNTIF('Address 30'!$D$16:$D$25,"Other - Describe")&gt;=1,COUNTIF('Address 30'!$D$16:$D$25,"&gt;0"),"NA"))</f>
        <v>NA</v>
      </c>
      <c r="G38" s="114" t="str">
        <f>IF(ISBLANK('Address 30'!$E$4),"NA",'Address 30'!$O$27)</f>
        <v>NA</v>
      </c>
      <c r="H38" s="114" t="str">
        <f>IF(ISBLANK('Address 30'!$E$4),"NA",'Address 30'!$O$29)</f>
        <v>NA</v>
      </c>
      <c r="I38" s="111" t="str">
        <f>IF(AND(ISBLANK('Address 30'!$J$33),'Address 30'!$Q$37=TRUE),"Left Blank",IF(COUNTA('Address 30'!$J$33)&gt;0,'Address 30'!$J$33,"NA"))</f>
        <v>NA</v>
      </c>
      <c r="J38" s="114" t="str">
        <f>IF(ISBLANK('Address 30'!$E$4),"NA",'Address 30'!$O$35)</f>
        <v>NA</v>
      </c>
      <c r="K38" s="113" t="str">
        <f>IF(ISBLANK('Address 30'!$E$4),"collapse","")</f>
        <v>collapse</v>
      </c>
      <c r="AC38" s="115">
        <f t="shared" si="0"/>
        <v>0</v>
      </c>
    </row>
    <row r="39" spans="1:29" ht="14.4" x14ac:dyDescent="0.3">
      <c r="A39" s="108" t="s">
        <v>329</v>
      </c>
      <c r="B39" s="114" t="str">
        <f>IF('Location Aggregator'!$E32=0,"NA",IF(LEN('Location Aggregator'!$E32)&gt;5,"Check","Okay"))</f>
        <v>NA</v>
      </c>
      <c r="C39" s="114" t="str">
        <f>IF(ISBLANK('Address 31'!$E$4),"NA",'Address 31'!$O$12)</f>
        <v>NA</v>
      </c>
      <c r="D39" s="114" t="str">
        <f>IF($C39="NA","NA",IF(OR('Address 31'!$F$16&gt;1000,'Address 31'!$F$17&gt;1000,'Address 31'!$F$22&gt;1000,'Address 31'!$F$23&gt;1000,'Address 31'!$F$24&gt;1000,'Address 31'!$F$25&gt;1000),"Outside","Okay"))</f>
        <v>NA</v>
      </c>
      <c r="E39" s="114" t="str">
        <f>IF($C39="NA","NA",IF('Address 31'!$Q$26&gt;1320,"Outside","Okay"))</f>
        <v>NA</v>
      </c>
      <c r="F39" s="139" t="str">
        <f>IF($C39="NA","NA",IF(COUNTIF('Address 31'!$D$16:$D$25,"Other - Describe")&gt;=1,COUNTIF('Address 31'!$D$16:$D$25,"&gt;0"),"NA"))</f>
        <v>NA</v>
      </c>
      <c r="G39" s="114" t="str">
        <f>IF(ISBLANK('Address 31'!$E$4),"NA",'Address 31'!$O$27)</f>
        <v>NA</v>
      </c>
      <c r="H39" s="114" t="str">
        <f>IF(ISBLANK('Address 31'!$E$4),"NA",'Address 31'!$O$29)</f>
        <v>NA</v>
      </c>
      <c r="I39" s="111" t="str">
        <f>IF(AND(ISBLANK('Address 31'!$J$33),'Address 31'!$Q$37=TRUE),"Left Blank",IF(COUNTA('Address 31'!$J$33)&gt;0,'Address 31'!$J$33,"NA"))</f>
        <v>NA</v>
      </c>
      <c r="J39" s="114" t="str">
        <f>IF(ISBLANK('Address 31'!$E$4),"NA",'Address 31'!$O$35)</f>
        <v>NA</v>
      </c>
      <c r="K39" s="113" t="str">
        <f>IF(ISBLANK('Address 31'!$E$4),"collapse","")</f>
        <v>collapse</v>
      </c>
      <c r="AC39" s="115">
        <f t="shared" si="0"/>
        <v>0</v>
      </c>
    </row>
    <row r="40" spans="1:29" ht="14.4" x14ac:dyDescent="0.3">
      <c r="A40" s="108" t="s">
        <v>330</v>
      </c>
      <c r="B40" s="114" t="str">
        <f>IF('Location Aggregator'!$E33=0,"NA",IF(LEN('Location Aggregator'!$E33)&gt;5,"Check","Okay"))</f>
        <v>NA</v>
      </c>
      <c r="C40" s="114" t="str">
        <f>IF(ISBLANK('Address 32'!$E$4),"NA",'Address 32'!$O$12)</f>
        <v>NA</v>
      </c>
      <c r="D40" s="114" t="str">
        <f>IF($C40="NA","NA",IF(OR('Address 32'!$F$16&gt;1000,'Address 32'!$F$17&gt;1000,'Address 32'!$F$22&gt;1000,'Address 32'!$F$23&gt;1000,'Address 32'!$F$24&gt;1000,'Address 32'!$F$25&gt;1000),"Outside","Okay"))</f>
        <v>NA</v>
      </c>
      <c r="E40" s="114" t="str">
        <f>IF($C40="NA","NA",IF('Address 32'!$Q$26&gt;1320,"Outside","Okay"))</f>
        <v>NA</v>
      </c>
      <c r="F40" s="139" t="str">
        <f>IF($C40="NA","NA",IF(COUNTIF('Address 32'!$D$16:$D$25,"Other - Describe")&gt;=1,COUNTIF('Address 32'!$D$16:$D$25,"&gt;0"),"NA"))</f>
        <v>NA</v>
      </c>
      <c r="G40" s="114" t="str">
        <f>IF(ISBLANK('Address 32'!$E$4),"NA",'Address 32'!$O$27)</f>
        <v>NA</v>
      </c>
      <c r="H40" s="114" t="str">
        <f>IF(ISBLANK('Address 32'!$E$4),"NA",'Address 32'!$O$29)</f>
        <v>NA</v>
      </c>
      <c r="I40" s="111" t="str">
        <f>IF(AND(ISBLANK('Address 32'!$J$33),'Address 32'!$Q$37=TRUE),"Left Blank",IF(COUNTA('Address 32'!$J$33)&gt;0,'Address 32'!$J$33,"NA"))</f>
        <v>NA</v>
      </c>
      <c r="J40" s="114" t="str">
        <f>IF(ISBLANK('Address 32'!$E$4),"NA",'Address 32'!$O$35)</f>
        <v>NA</v>
      </c>
      <c r="K40" s="113" t="str">
        <f>IF(ISBLANK('Address 32'!$E$4),"collapse","")</f>
        <v>collapse</v>
      </c>
      <c r="AC40" s="115">
        <f t="shared" si="0"/>
        <v>0</v>
      </c>
    </row>
    <row r="41" spans="1:29" ht="14.4" x14ac:dyDescent="0.3">
      <c r="A41" s="108" t="s">
        <v>331</v>
      </c>
      <c r="B41" s="114" t="str">
        <f>IF('Location Aggregator'!$E34=0,"NA",IF(LEN('Location Aggregator'!$E34)&gt;5,"Check","Okay"))</f>
        <v>NA</v>
      </c>
      <c r="C41" s="114" t="str">
        <f>IF(ISBLANK('Address 33'!$E$4),"NA",'Address 33'!$O$12)</f>
        <v>NA</v>
      </c>
      <c r="D41" s="114" t="str">
        <f>IF($C41="NA","NA",IF(OR('Address 33'!$F$16&gt;1000,'Address 33'!$F$17&gt;1000,'Address 33'!$F$22&gt;1000,'Address 33'!$F$23&gt;1000,'Address 33'!$F$24&gt;1000,'Address 33'!$F$25&gt;1000),"Outside","Okay"))</f>
        <v>NA</v>
      </c>
      <c r="E41" s="114" t="str">
        <f>IF($C41="NA","NA",IF('Address 33'!$Q$26&gt;1320,"Outside","Okay"))</f>
        <v>NA</v>
      </c>
      <c r="F41" s="139" t="str">
        <f>IF($C41="NA","NA",IF(COUNTIF('Address 33'!$D$16:$D$25,"Other - Describe")&gt;=1,COUNTIF('Address 33'!$D$16:$D$25,"&gt;0"),"NA"))</f>
        <v>NA</v>
      </c>
      <c r="G41" s="114" t="str">
        <f>IF(ISBLANK('Address 33'!$E$4),"NA",'Address 33'!$O$27)</f>
        <v>NA</v>
      </c>
      <c r="H41" s="114" t="str">
        <f>IF(ISBLANK('Address 33'!$E$4),"NA",'Address 33'!$O$29)</f>
        <v>NA</v>
      </c>
      <c r="I41" s="111" t="str">
        <f>IF(AND(ISBLANK('Address 33'!$J$33),'Address 33'!$Q$37=TRUE),"Left Blank",IF(COUNTA('Address 33'!$J$33)&gt;0,'Address 33'!$J$33,"NA"))</f>
        <v>NA</v>
      </c>
      <c r="J41" s="114" t="str">
        <f>IF(ISBLANK('Address 33'!$E$4),"NA",'Address 33'!$O$35)</f>
        <v>NA</v>
      </c>
      <c r="K41" s="113" t="str">
        <f>IF(ISBLANK('Address 33'!$E$4),"collapse","")</f>
        <v>collapse</v>
      </c>
      <c r="AC41" s="115">
        <f t="shared" si="0"/>
        <v>0</v>
      </c>
    </row>
    <row r="42" spans="1:29" ht="14.4" x14ac:dyDescent="0.3">
      <c r="A42" s="108" t="s">
        <v>332</v>
      </c>
      <c r="B42" s="114" t="str">
        <f>IF('Location Aggregator'!$E35=0,"NA",IF(LEN('Location Aggregator'!$E35)&gt;5,"Check","Okay"))</f>
        <v>NA</v>
      </c>
      <c r="C42" s="114" t="str">
        <f>IF(ISBLANK('Address 34'!$E$4),"NA",'Address 34'!$O$12)</f>
        <v>NA</v>
      </c>
      <c r="D42" s="114" t="str">
        <f>IF($C42="NA","NA",IF(OR('Address 34'!$F$16&gt;1000,'Address 34'!$F$17&gt;1000,'Address 34'!$F$22&gt;1000,'Address 34'!$F$23&gt;1000,'Address 34'!$F$24&gt;1000,'Address 34'!$F$25&gt;1000),"Outside","Okay"))</f>
        <v>NA</v>
      </c>
      <c r="E42" s="114" t="str">
        <f>IF($C42="NA","NA",IF('Address 34'!$Q$26&gt;1320,"Outside","Okay"))</f>
        <v>NA</v>
      </c>
      <c r="F42" s="139" t="str">
        <f>IF($C42="NA","NA",IF(COUNTIF('Address 34'!$D$16:$D$25,"Other - Describe")&gt;=1,COUNTIF('Address 34'!$D$16:$D$25,"&gt;0"),"NA"))</f>
        <v>NA</v>
      </c>
      <c r="G42" s="114" t="str">
        <f>IF(ISBLANK('Address 34'!$E$4),"NA",'Address 34'!$O$27)</f>
        <v>NA</v>
      </c>
      <c r="H42" s="114" t="str">
        <f>IF(ISBLANK('Address 34'!$E$4),"NA",'Address 34'!$O$29)</f>
        <v>NA</v>
      </c>
      <c r="I42" s="111" t="str">
        <f>IF(AND(ISBLANK('Address 34'!$J$33),'Address 34'!$Q$37=TRUE),"Left Blank",IF(COUNTA('Address 34'!$J$33)&gt;0,'Address 34'!$J$33,"NA"))</f>
        <v>NA</v>
      </c>
      <c r="J42" s="114" t="str">
        <f>IF(ISBLANK('Address 34'!$E$4),"NA",'Address 34'!$O$35)</f>
        <v>NA</v>
      </c>
      <c r="K42" s="113" t="str">
        <f>IF(ISBLANK('Address 34'!$E$4),"collapse","")</f>
        <v>collapse</v>
      </c>
      <c r="AC42" s="115">
        <f t="shared" si="0"/>
        <v>0</v>
      </c>
    </row>
    <row r="43" spans="1:29" ht="14.4" x14ac:dyDescent="0.3">
      <c r="A43" s="108" t="s">
        <v>333</v>
      </c>
      <c r="B43" s="114" t="str">
        <f>IF('Location Aggregator'!$E36=0,"NA",IF(LEN('Location Aggregator'!$E36)&gt;5,"Check","Okay"))</f>
        <v>NA</v>
      </c>
      <c r="C43" s="114" t="str">
        <f>IF(ISBLANK('Address 35'!$E$4),"NA",'Address 35'!$O$12)</f>
        <v>NA</v>
      </c>
      <c r="D43" s="114" t="str">
        <f>IF($C43="NA","NA",IF(OR('Address 35'!$F$16&gt;1000,'Address 35'!$F$17&gt;1000,'Address 35'!$F$22&gt;1000,'Address 35'!$F$23&gt;1000,'Address 35'!$F$24&gt;1000,'Address 35'!$F$25&gt;1000),"Outside","Okay"))</f>
        <v>NA</v>
      </c>
      <c r="E43" s="114" t="str">
        <f>IF($C43="NA","NA",IF('Address 35'!$Q$26&gt;1320,"Outside","Okay"))</f>
        <v>NA</v>
      </c>
      <c r="F43" s="139" t="str">
        <f>IF($C43="NA","NA",IF(COUNTIF('Address 35'!$D$16:$D$25,"Other - Describe")&gt;=1,COUNTIF('Address 35'!$D$16:$D$25,"&gt;0"),"NA"))</f>
        <v>NA</v>
      </c>
      <c r="G43" s="114" t="str">
        <f>IF(ISBLANK('Address 35'!$E$4),"NA",'Address 35'!$O$27)</f>
        <v>NA</v>
      </c>
      <c r="H43" s="114" t="str">
        <f>IF(ISBLANK('Address 35'!$E$4),"NA",'Address 35'!$O$29)</f>
        <v>NA</v>
      </c>
      <c r="I43" s="111" t="str">
        <f>IF(AND(ISBLANK('Address 35'!$J$33),'Address 35'!$Q$37=TRUE),"Left Blank",IF(COUNTA('Address 35'!$J$33)&gt;0,'Address 35'!$J$33,"NA"))</f>
        <v>NA</v>
      </c>
      <c r="J43" s="114" t="str">
        <f>IF(ISBLANK('Address 35'!$E$4),"NA",'Address 35'!$O$35)</f>
        <v>NA</v>
      </c>
      <c r="K43" s="113" t="str">
        <f>IF(ISBLANK('Address 35'!$E$4),"collapse","")</f>
        <v>collapse</v>
      </c>
      <c r="AC43" s="115">
        <f t="shared" si="0"/>
        <v>0</v>
      </c>
    </row>
    <row r="44" spans="1:29" ht="14.4" x14ac:dyDescent="0.3">
      <c r="A44" s="108" t="s">
        <v>334</v>
      </c>
      <c r="B44" s="114" t="str">
        <f>IF('Location Aggregator'!$E37=0,"NA",IF(LEN('Location Aggregator'!$E37)&gt;5,"Check","Okay"))</f>
        <v>NA</v>
      </c>
      <c r="C44" s="114" t="str">
        <f>IF(ISBLANK('Address 36'!$E$4),"NA",'Address 36'!$O$12)</f>
        <v>NA</v>
      </c>
      <c r="D44" s="114" t="str">
        <f>IF($C44="NA","NA",IF(OR('Address 36'!$F$16&gt;1000,'Address 36'!$F$17&gt;1000,'Address 36'!$F$22&gt;1000,'Address 36'!$F$23&gt;1000,'Address 36'!$F$24&gt;1000,'Address 36'!$F$25&gt;1000),"Outside","Okay"))</f>
        <v>NA</v>
      </c>
      <c r="E44" s="114" t="str">
        <f>IF($C44="NA","NA",IF('Address 36'!$Q$26&gt;1320,"Outside","Okay"))</f>
        <v>NA</v>
      </c>
      <c r="F44" s="139" t="str">
        <f>IF($C44="NA","NA",IF(COUNTIF('Address 36'!$D$16:$D$25,"Other - Describe")&gt;=1,COUNTIF('Address 36'!$D$16:$D$25,"&gt;0"),"NA"))</f>
        <v>NA</v>
      </c>
      <c r="G44" s="114" t="str">
        <f>IF(ISBLANK('Address 36'!$E$4),"NA",'Address 36'!$O$27)</f>
        <v>NA</v>
      </c>
      <c r="H44" s="114" t="str">
        <f>IF(ISBLANK('Address 36'!$E$4),"NA",'Address 36'!$O$29)</f>
        <v>NA</v>
      </c>
      <c r="I44" s="111" t="str">
        <f>IF(AND(ISBLANK('Address 36'!$J$33),'Address 36'!$Q$37=TRUE),"Left Blank",IF(COUNTA('Address 36'!$J$33)&gt;0,'Address 36'!$J$33,"NA"))</f>
        <v>NA</v>
      </c>
      <c r="J44" s="114" t="str">
        <f>IF(ISBLANK('Address 36'!$E$4),"NA",'Address 36'!$O$35)</f>
        <v>NA</v>
      </c>
      <c r="K44" s="113" t="str">
        <f>IF(ISBLANK('Address 36'!$E$4),"collapse","")</f>
        <v>collapse</v>
      </c>
      <c r="AC44" s="115">
        <f t="shared" si="0"/>
        <v>0</v>
      </c>
    </row>
    <row r="45" spans="1:29" ht="14.4" x14ac:dyDescent="0.3">
      <c r="A45" s="108" t="s">
        <v>335</v>
      </c>
      <c r="B45" s="114" t="str">
        <f>IF('Location Aggregator'!$E38=0,"NA",IF(LEN('Location Aggregator'!$E38)&gt;5,"Check","Okay"))</f>
        <v>NA</v>
      </c>
      <c r="C45" s="114" t="str">
        <f>IF(ISBLANK('Address 37'!$E$4),"NA",'Address 37'!$O$12)</f>
        <v>NA</v>
      </c>
      <c r="D45" s="114" t="str">
        <f>IF($C45="NA","NA",IF(OR('Address 37'!$F$16&gt;1000,'Address 37'!$F$17&gt;1000,'Address 37'!$F$22&gt;1000,'Address 37'!$F$23&gt;1000,'Address 37'!$F$24&gt;1000,'Address 37'!$F$25&gt;1000),"Outside","Okay"))</f>
        <v>NA</v>
      </c>
      <c r="E45" s="114" t="str">
        <f>IF($C45="NA","NA",IF('Address 37'!$Q$26&gt;1320,"Outside","Okay"))</f>
        <v>NA</v>
      </c>
      <c r="F45" s="139" t="str">
        <f>IF($C45="NA","NA",IF(COUNTIF('Address 37'!$D$16:$D$25,"Other - Describe")&gt;=1,COUNTIF('Address 37'!$D$16:$D$25,"&gt;0"),"NA"))</f>
        <v>NA</v>
      </c>
      <c r="G45" s="114" t="str">
        <f>IF(ISBLANK('Address 37'!$E$4),"NA",'Address 37'!$O$27)</f>
        <v>NA</v>
      </c>
      <c r="H45" s="114" t="str">
        <f>IF(ISBLANK('Address 37'!$E$4),"NA",'Address 37'!$O$29)</f>
        <v>NA</v>
      </c>
      <c r="I45" s="111" t="str">
        <f>IF(AND(ISBLANK('Address 37'!$J$33),'Address 37'!$Q$37=TRUE),"Left Blank",IF(COUNTA('Address 37'!$J$33)&gt;0,'Address 37'!$J$33,"NA"))</f>
        <v>NA</v>
      </c>
      <c r="J45" s="114" t="str">
        <f>IF(ISBLANK('Address 37'!$E$4),"NA",'Address 37'!$O$35)</f>
        <v>NA</v>
      </c>
      <c r="K45" s="113" t="str">
        <f>IF(ISBLANK('Address 37'!$E$4),"collapse","")</f>
        <v>collapse</v>
      </c>
      <c r="AC45" s="115">
        <f t="shared" si="0"/>
        <v>0</v>
      </c>
    </row>
    <row r="46" spans="1:29" ht="14.4" x14ac:dyDescent="0.3">
      <c r="A46" s="108" t="s">
        <v>336</v>
      </c>
      <c r="B46" s="114" t="str">
        <f>IF('Location Aggregator'!$E39=0,"NA",IF(LEN('Location Aggregator'!$E39)&gt;5,"Check","Okay"))</f>
        <v>NA</v>
      </c>
      <c r="C46" s="114" t="str">
        <f>IF(ISBLANK('Address 38'!$E$4),"NA",'Address 38'!$O$12)</f>
        <v>NA</v>
      </c>
      <c r="D46" s="114" t="str">
        <f>IF($C46="NA","NA",IF(OR('Address 38'!$F$16&gt;1000,'Address 38'!$F$17&gt;1000,'Address 38'!$F$22&gt;1000,'Address 38'!$F$23&gt;1000,'Address 38'!$F$24&gt;1000,'Address 38'!$F$25&gt;1000),"Outside","Okay"))</f>
        <v>NA</v>
      </c>
      <c r="E46" s="114" t="str">
        <f>IF($C46="NA","NA",IF('Address 38'!$Q$26&gt;1320,"Outside","Okay"))</f>
        <v>NA</v>
      </c>
      <c r="F46" s="139" t="str">
        <f>IF($C46="NA","NA",IF(COUNTIF('Address 38'!$D$16:$D$25,"Other - Describe")&gt;=1,COUNTIF('Address 38'!$D$16:$D$25,"&gt;0"),"NA"))</f>
        <v>NA</v>
      </c>
      <c r="G46" s="114" t="str">
        <f>IF(ISBLANK('Address 38'!$E$4),"NA",'Address 38'!$O$27)</f>
        <v>NA</v>
      </c>
      <c r="H46" s="114" t="str">
        <f>IF(ISBLANK('Address 38'!$E$4),"NA",'Address 38'!$O$29)</f>
        <v>NA</v>
      </c>
      <c r="I46" s="111" t="str">
        <f>IF(AND(ISBLANK('Address 38'!$J$33),'Address 38'!$Q$37=TRUE),"Left Blank",IF(COUNTA('Address 38'!$J$33)&gt;0,'Address 38'!$J$33,"NA"))</f>
        <v>NA</v>
      </c>
      <c r="J46" s="114" t="str">
        <f>IF(ISBLANK('Address 38'!$E$4),"NA",'Address 38'!$O$35)</f>
        <v>NA</v>
      </c>
      <c r="K46" s="113" t="str">
        <f>IF(ISBLANK('Address 38'!$E$4),"collapse","")</f>
        <v>collapse</v>
      </c>
      <c r="AC46" s="115">
        <f t="shared" si="0"/>
        <v>0</v>
      </c>
    </row>
    <row r="47" spans="1:29" ht="14.4" x14ac:dyDescent="0.3">
      <c r="A47" s="108" t="s">
        <v>337</v>
      </c>
      <c r="B47" s="114" t="str">
        <f>IF('Location Aggregator'!$E40=0,"NA",IF(LEN('Location Aggregator'!$E40)&gt;5,"Check","Okay"))</f>
        <v>NA</v>
      </c>
      <c r="C47" s="114" t="str">
        <f>IF(ISBLANK('Address 39'!$E$4),"NA",'Address 39'!$O$12)</f>
        <v>NA</v>
      </c>
      <c r="D47" s="114" t="str">
        <f>IF($C47="NA","NA",IF(OR('Address 39'!$F$16&gt;1000,'Address 39'!$F$17&gt;1000,'Address 39'!$F$22&gt;1000,'Address 39'!$F$23&gt;1000,'Address 39'!$F$24&gt;1000,'Address 39'!$F$25&gt;1000),"Outside","Okay"))</f>
        <v>NA</v>
      </c>
      <c r="E47" s="114" t="str">
        <f>IF($C47="NA","NA",IF('Address 39'!$Q$26&gt;1320,"Outside","Okay"))</f>
        <v>NA</v>
      </c>
      <c r="F47" s="139" t="str">
        <f>IF($C47="NA","NA",IF(COUNTIF('Address 39'!$D$16:$D$25,"Other - Describe")&gt;=1,COUNTIF('Address 39'!$D$16:$D$25,"&gt;0"),"NA"))</f>
        <v>NA</v>
      </c>
      <c r="G47" s="114" t="str">
        <f>IF(ISBLANK('Address 39'!$E$4),"NA",'Address 39'!$O$27)</f>
        <v>NA</v>
      </c>
      <c r="H47" s="114" t="str">
        <f>IF(ISBLANK('Address 39'!$E$4),"NA",'Address 39'!$O$29)</f>
        <v>NA</v>
      </c>
      <c r="I47" s="111" t="str">
        <f>IF(AND(ISBLANK('Address 39'!$J$33),'Address 39'!$Q$37=TRUE),"Left Blank",IF(COUNTA('Address 39'!$J$33)&gt;0,'Address 39'!$J$33,"NA"))</f>
        <v>NA</v>
      </c>
      <c r="J47" s="114" t="str">
        <f>IF(ISBLANK('Address 39'!$E$4),"NA",'Address 39'!$O$35)</f>
        <v>NA</v>
      </c>
      <c r="K47" s="113" t="str">
        <f>IF(ISBLANK('Address 39'!$E$4),"collapse","")</f>
        <v>collapse</v>
      </c>
      <c r="AC47" s="115">
        <f t="shared" si="0"/>
        <v>0</v>
      </c>
    </row>
    <row r="48" spans="1:29" ht="14.4" x14ac:dyDescent="0.3">
      <c r="A48" s="108" t="s">
        <v>338</v>
      </c>
      <c r="B48" s="114" t="str">
        <f>IF('Location Aggregator'!$E41=0,"NA",IF(LEN('Location Aggregator'!$E41)&gt;5,"Check","Okay"))</f>
        <v>NA</v>
      </c>
      <c r="C48" s="114" t="str">
        <f>IF(ISBLANK('Address 40'!$E$4),"NA",'Address 40'!$O$12)</f>
        <v>NA</v>
      </c>
      <c r="D48" s="114" t="str">
        <f>IF($C48="NA","NA",IF(OR('Address 40'!$F$16&gt;1000,'Address 40'!$F$17&gt;1000,'Address 40'!$F$22&gt;1000,'Address 40'!$F$23&gt;1000,'Address 40'!$F$24&gt;1000,'Address 40'!$F$25&gt;1000),"Outside","Okay"))</f>
        <v>NA</v>
      </c>
      <c r="E48" s="114" t="str">
        <f>IF($C48="NA","NA",IF('Address 40'!$Q$26&gt;1320,"Outside","Okay"))</f>
        <v>NA</v>
      </c>
      <c r="F48" s="139" t="str">
        <f>IF($C48="NA","NA",IF(COUNTIF('Address 40'!$D$16:$D$25,"Other - Describe")&gt;=1,COUNTIF('Address 40'!$D$16:$D$25,"&gt;0"),"NA"))</f>
        <v>NA</v>
      </c>
      <c r="G48" s="114" t="str">
        <f>IF(ISBLANK('Address 40'!$E$4),"NA",'Address 40'!$O$27)</f>
        <v>NA</v>
      </c>
      <c r="H48" s="114" t="str">
        <f>IF(ISBLANK('Address 40'!$E$4),"NA",'Address 40'!$O$29)</f>
        <v>NA</v>
      </c>
      <c r="I48" s="111" t="str">
        <f>IF(AND(ISBLANK('Address 40'!$J$33),'Address 40'!$Q$37=TRUE),"Left Blank",IF(COUNTA('Address 40'!$J$33)&gt;0,'Address 40'!$J$33,"NA"))</f>
        <v>NA</v>
      </c>
      <c r="J48" s="114" t="str">
        <f>IF(ISBLANK('Address 40'!$E$4),"NA",'Address 40'!$O$35)</f>
        <v>NA</v>
      </c>
      <c r="K48" s="113" t="str">
        <f>IF(ISBLANK('Address 40'!$E$4),"collapse","")</f>
        <v>collapse</v>
      </c>
      <c r="AC48" s="115">
        <f t="shared" si="0"/>
        <v>0</v>
      </c>
    </row>
    <row r="49" spans="1:29" ht="14.4" x14ac:dyDescent="0.3">
      <c r="A49" s="108" t="s">
        <v>339</v>
      </c>
      <c r="B49" s="114" t="str">
        <f>IF('Location Aggregator'!$E42=0,"NA",IF(LEN('Location Aggregator'!$E42)&gt;5,"Check","Okay"))</f>
        <v>NA</v>
      </c>
      <c r="C49" s="114" t="str">
        <f>IF(ISBLANK('Address 41'!$E$4),"NA",'Address 41'!$O$12)</f>
        <v>NA</v>
      </c>
      <c r="D49" s="114" t="str">
        <f>IF($C49="NA","NA",IF(OR('Address 41'!$F$16&gt;1000,'Address 41'!$F$17&gt;1000,'Address 41'!$F$22&gt;1000,'Address 41'!$F$23&gt;1000,'Address 41'!$F$24&gt;1000,'Address 41'!$F$25&gt;1000),"Outside","Okay"))</f>
        <v>NA</v>
      </c>
      <c r="E49" s="114" t="str">
        <f>IF($C49="NA","NA",IF('Address 41'!$Q$26&gt;1320,"Outside","Okay"))</f>
        <v>NA</v>
      </c>
      <c r="F49" s="139" t="str">
        <f>IF($C49="NA","NA",IF(COUNTIF('Address 41'!$D$16:$D$25,"Other - Describe")&gt;=1,COUNTIF('Address 41'!$D$16:$D$25,"&gt;0"),"NA"))</f>
        <v>NA</v>
      </c>
      <c r="G49" s="114" t="str">
        <f>IF(ISBLANK('Address 41'!$E$4),"NA",'Address 41'!$O$27)</f>
        <v>NA</v>
      </c>
      <c r="H49" s="114" t="str">
        <f>IF(ISBLANK('Address 41'!$E$4),"NA",'Address 41'!$O$29)</f>
        <v>NA</v>
      </c>
      <c r="I49" s="111" t="str">
        <f>IF(AND(ISBLANK('Address 41'!$J$33),'Address 41'!$Q$37=TRUE),"Left Blank",IF(COUNTA('Address 41'!$J$33)&gt;0,'Address 41'!$J$33,"NA"))</f>
        <v>NA</v>
      </c>
      <c r="J49" s="114" t="str">
        <f>IF(ISBLANK('Address 41'!$E$4),"NA",'Address 41'!$O$35)</f>
        <v>NA</v>
      </c>
      <c r="K49" s="113" t="str">
        <f>IF(ISBLANK('Address 41'!$E$4),"collapse","")</f>
        <v>collapse</v>
      </c>
      <c r="AC49" s="115">
        <f t="shared" si="0"/>
        <v>0</v>
      </c>
    </row>
    <row r="50" spans="1:29" ht="14.4" x14ac:dyDescent="0.3">
      <c r="A50" s="108" t="s">
        <v>340</v>
      </c>
      <c r="B50" s="114" t="str">
        <f>IF('Location Aggregator'!$E43=0,"NA",IF(LEN('Location Aggregator'!$E43)&gt;5,"Check","Okay"))</f>
        <v>NA</v>
      </c>
      <c r="C50" s="114" t="str">
        <f>IF(ISBLANK('Address 42'!$E$4),"NA",'Address 42'!$O$12)</f>
        <v>NA</v>
      </c>
      <c r="D50" s="114" t="str">
        <f>IF($C50="NA","NA",IF(OR('Address 42'!$F$16&gt;1000,'Address 42'!$F$17&gt;1000,'Address 42'!$F$22&gt;1000,'Address 42'!$F$23&gt;1000,'Address 42'!$F$24&gt;1000,'Address 42'!$F$25&gt;1000),"Outside","Okay"))</f>
        <v>NA</v>
      </c>
      <c r="E50" s="114" t="str">
        <f>IF($C50="NA","NA",IF('Address 42'!$Q$26&gt;1320,"Outside","Okay"))</f>
        <v>NA</v>
      </c>
      <c r="F50" s="139" t="str">
        <f>IF($C50="NA","NA",IF(COUNTIF('Address 42'!$D$16:$D$25,"Other - Describe")&gt;=1,COUNTIF('Address 42'!$D$16:$D$25,"&gt;0"),"NA"))</f>
        <v>NA</v>
      </c>
      <c r="G50" s="114" t="str">
        <f>IF(ISBLANK('Address 42'!$E$4),"NA",'Address 42'!$O$27)</f>
        <v>NA</v>
      </c>
      <c r="H50" s="114" t="str">
        <f>IF(ISBLANK('Address 42'!$E$4),"NA",'Address 42'!$O$29)</f>
        <v>NA</v>
      </c>
      <c r="I50" s="111" t="str">
        <f>IF(AND(ISBLANK('Address 42'!$J$33),'Address 42'!$Q$37=TRUE),"Left Blank",IF(COUNTA('Address 42'!$J$33)&gt;0,'Address 42'!$J$33,"NA"))</f>
        <v>NA</v>
      </c>
      <c r="J50" s="114" t="str">
        <f>IF(ISBLANK('Address 42'!$E$4),"NA",'Address 42'!$O$35)</f>
        <v>NA</v>
      </c>
      <c r="K50" s="113" t="str">
        <f>IF(ISBLANK('Address 42'!$E$4),"collapse","")</f>
        <v>collapse</v>
      </c>
      <c r="AC50" s="115">
        <f t="shared" si="0"/>
        <v>0</v>
      </c>
    </row>
    <row r="51" spans="1:29" ht="14.4" x14ac:dyDescent="0.3">
      <c r="A51" s="108" t="s">
        <v>341</v>
      </c>
      <c r="B51" s="114" t="str">
        <f>IF('Location Aggregator'!$E44=0,"NA",IF(LEN('Location Aggregator'!$E44)&gt;5,"Check","Okay"))</f>
        <v>NA</v>
      </c>
      <c r="C51" s="114" t="str">
        <f>IF(ISBLANK('Address 43'!$E$4),"NA",'Address 43'!$O$12)</f>
        <v>NA</v>
      </c>
      <c r="D51" s="114" t="str">
        <f>IF($C51="NA","NA",IF(OR('Address 43'!$F$16&gt;1000,'Address 43'!$F$17&gt;1000,'Address 43'!$F$22&gt;1000,'Address 43'!$F$23&gt;1000,'Address 43'!$F$24&gt;1000,'Address 43'!$F$25&gt;1000),"Outside","Okay"))</f>
        <v>NA</v>
      </c>
      <c r="E51" s="114" t="str">
        <f>IF($C51="NA","NA",IF('Address 43'!$Q$26&gt;1320,"Outside","Okay"))</f>
        <v>NA</v>
      </c>
      <c r="F51" s="139" t="str">
        <f>IF($C51="NA","NA",IF(COUNTIF('Address 43'!$D$16:$D$25,"Other - Describe")&gt;=1,COUNTIF('Address 43'!$D$16:$D$25,"&gt;0"),"NA"))</f>
        <v>NA</v>
      </c>
      <c r="G51" s="114" t="str">
        <f>IF(ISBLANK('Address 43'!$E$4),"NA",'Address 43'!$O$27)</f>
        <v>NA</v>
      </c>
      <c r="H51" s="114" t="str">
        <f>IF(ISBLANK('Address 43'!$E$4),"NA",'Address 43'!$O$29)</f>
        <v>NA</v>
      </c>
      <c r="I51" s="111" t="str">
        <f>IF(AND(ISBLANK('Address 43'!$J$33),'Address 43'!$Q$37=TRUE),"Left Blank",IF(COUNTA('Address 43'!$J$33)&gt;0,'Address 43'!$J$33,"NA"))</f>
        <v>NA</v>
      </c>
      <c r="J51" s="114" t="str">
        <f>IF(ISBLANK('Address 43'!$E$4),"NA",'Address 43'!$O$35)</f>
        <v>NA</v>
      </c>
      <c r="K51" s="113" t="str">
        <f>IF(ISBLANK('Address 43'!$E$4),"collapse","")</f>
        <v>collapse</v>
      </c>
      <c r="AC51" s="115">
        <f t="shared" si="0"/>
        <v>0</v>
      </c>
    </row>
    <row r="52" spans="1:29" ht="14.4" x14ac:dyDescent="0.3">
      <c r="A52" s="108" t="s">
        <v>342</v>
      </c>
      <c r="B52" s="114" t="str">
        <f>IF('Location Aggregator'!$E45=0,"NA",IF(LEN('Location Aggregator'!$E45)&gt;5,"Check","Okay"))</f>
        <v>NA</v>
      </c>
      <c r="C52" s="114" t="str">
        <f>IF(ISBLANK('Address 44'!$E$4),"NA",'Address 44'!$O$12)</f>
        <v>NA</v>
      </c>
      <c r="D52" s="114" t="str">
        <f>IF($C52="NA","NA",IF(OR('Address 44'!$F$16&gt;1000,'Address 44'!$F$17&gt;1000,'Address 44'!$F$22&gt;1000,'Address 44'!$F$23&gt;1000,'Address 44'!$F$24&gt;1000,'Address 44'!$F$25&gt;1000),"Outside","Okay"))</f>
        <v>NA</v>
      </c>
      <c r="E52" s="114" t="str">
        <f>IF($C52="NA","NA",IF('Address 44'!$Q$26&gt;1320,"Outside","Okay"))</f>
        <v>NA</v>
      </c>
      <c r="F52" s="139" t="str">
        <f>IF($C52="NA","NA",IF(COUNTIF('Address 44'!$D$16:$D$25,"Other - Describe")&gt;=1,COUNTIF('Address 44'!$D$16:$D$25,"&gt;0"),"NA"))</f>
        <v>NA</v>
      </c>
      <c r="G52" s="114" t="str">
        <f>IF(ISBLANK('Address 44'!$E$4),"NA",'Address 44'!$O$27)</f>
        <v>NA</v>
      </c>
      <c r="H52" s="114" t="str">
        <f>IF(ISBLANK('Address 44'!$E$4),"NA",'Address 44'!$O$29)</f>
        <v>NA</v>
      </c>
      <c r="I52" s="111" t="str">
        <f>IF(AND(ISBLANK('Address 44'!$J$33),'Address 44'!$Q$37=TRUE),"Left Blank",IF(COUNTA('Address 44'!$J$33)&gt;0,'Address 44'!$J$33,"NA"))</f>
        <v>NA</v>
      </c>
      <c r="J52" s="114" t="str">
        <f>IF(ISBLANK('Address 44'!$E$4),"NA",'Address 44'!$O$35)</f>
        <v>NA</v>
      </c>
      <c r="K52" s="113" t="str">
        <f>IF(ISBLANK('Address 44'!$E$4),"collapse","")</f>
        <v>collapse</v>
      </c>
      <c r="AC52" s="115">
        <f t="shared" si="0"/>
        <v>0</v>
      </c>
    </row>
    <row r="53" spans="1:29" ht="14.4" x14ac:dyDescent="0.3">
      <c r="A53" s="108" t="s">
        <v>343</v>
      </c>
      <c r="B53" s="114" t="str">
        <f>IF('Location Aggregator'!$E46=0,"NA",IF(LEN('Location Aggregator'!$E46)&gt;5,"Check","Okay"))</f>
        <v>NA</v>
      </c>
      <c r="C53" s="114" t="str">
        <f>IF(ISBLANK('Address 45'!$E$4),"NA",'Address 45'!$O$12)</f>
        <v>NA</v>
      </c>
      <c r="D53" s="114" t="str">
        <f>IF($C53="NA","NA",IF(OR('Address 45'!$F$16&gt;1000,'Address 45'!$F$17&gt;1000,'Address 45'!$F$22&gt;1000,'Address 45'!$F$23&gt;1000,'Address 45'!$F$24&gt;1000,'Address 45'!$F$25&gt;1000),"Outside","Okay"))</f>
        <v>NA</v>
      </c>
      <c r="E53" s="114" t="str">
        <f>IF($C53="NA","NA",IF('Address 45'!$Q$26&gt;1320,"Outside","Okay"))</f>
        <v>NA</v>
      </c>
      <c r="F53" s="139" t="str">
        <f>IF($C53="NA","NA",IF(COUNTIF('Address 45'!$D$16:$D$25,"Other - Describe")&gt;=1,COUNTIF('Address 45'!$D$16:$D$25,"&gt;0"),"NA"))</f>
        <v>NA</v>
      </c>
      <c r="G53" s="114" t="str">
        <f>IF(ISBLANK('Address 45'!$E$4),"NA",'Address 45'!$O$27)</f>
        <v>NA</v>
      </c>
      <c r="H53" s="114" t="str">
        <f>IF(ISBLANK('Address 45'!$E$4),"NA",'Address 45'!$O$29)</f>
        <v>NA</v>
      </c>
      <c r="I53" s="111" t="str">
        <f>IF(AND(ISBLANK('Address 45'!$J$33),'Address 45'!$Q$37=TRUE),"Left Blank",IF(COUNTA('Address 45'!$J$33)&gt;0,'Address 45'!$J$33,"NA"))</f>
        <v>NA</v>
      </c>
      <c r="J53" s="114" t="str">
        <f>IF(ISBLANK('Address 45'!$E$4),"NA",'Address 45'!$O$35)</f>
        <v>NA</v>
      </c>
      <c r="K53" s="113" t="str">
        <f>IF(ISBLANK('Address 45'!$E$4),"collapse","")</f>
        <v>collapse</v>
      </c>
      <c r="AC53" s="115">
        <f t="shared" si="0"/>
        <v>0</v>
      </c>
    </row>
    <row r="54" spans="1:29" ht="14.4" x14ac:dyDescent="0.3">
      <c r="A54" s="108" t="s">
        <v>344</v>
      </c>
      <c r="B54" s="114" t="str">
        <f>IF('Location Aggregator'!$E47=0,"NA",IF(LEN('Location Aggregator'!$E47)&gt;5,"Check","Okay"))</f>
        <v>NA</v>
      </c>
      <c r="C54" s="114" t="str">
        <f>IF(ISBLANK('Address 46'!$E$4),"NA",'Address 46'!$O$12)</f>
        <v>NA</v>
      </c>
      <c r="D54" s="114" t="str">
        <f>IF($C54="NA","NA",IF(OR('Address 46'!$F$16&gt;1000,'Address 46'!$F$17&gt;1000,'Address 46'!$F$22&gt;1000,'Address 46'!$F$23&gt;1000,'Address 46'!$F$24&gt;1000,'Address 46'!$F$25&gt;1000),"Outside","Okay"))</f>
        <v>NA</v>
      </c>
      <c r="E54" s="114" t="str">
        <f>IF($C54="NA","NA",IF('Address 46'!$Q$26&gt;1320,"Outside","Okay"))</f>
        <v>NA</v>
      </c>
      <c r="F54" s="139" t="str">
        <f>IF($C54="NA","NA",IF(COUNTIF('Address 46'!$D$16:$D$25,"Other - Describe")&gt;=1,COUNTIF('Address 46'!$D$16:$D$25,"&gt;0"),"NA"))</f>
        <v>NA</v>
      </c>
      <c r="G54" s="114" t="str">
        <f>IF(ISBLANK('Address 46'!$E$4),"NA",'Address 46'!$O$27)</f>
        <v>NA</v>
      </c>
      <c r="H54" s="114" t="str">
        <f>IF(ISBLANK('Address 46'!$E$4),"NA",'Address 46'!$O$29)</f>
        <v>NA</v>
      </c>
      <c r="I54" s="111" t="str">
        <f>IF(AND(ISBLANK('Address 46'!$J$33),'Address 46'!$Q$37=TRUE),"Left Blank",IF(COUNTA('Address 46'!$J$33)&gt;0,'Address 46'!$J$33,"NA"))</f>
        <v>NA</v>
      </c>
      <c r="J54" s="114" t="str">
        <f>IF(ISBLANK('Address 46'!$E$4),"NA",'Address 46'!$O$35)</f>
        <v>NA</v>
      </c>
      <c r="K54" s="113" t="str">
        <f>IF(ISBLANK('Address 46'!$E$4),"collapse","")</f>
        <v>collapse</v>
      </c>
      <c r="AC54" s="115">
        <f t="shared" si="0"/>
        <v>0</v>
      </c>
    </row>
    <row r="55" spans="1:29" ht="14.4" x14ac:dyDescent="0.3">
      <c r="A55" s="108" t="s">
        <v>345</v>
      </c>
      <c r="B55" s="114" t="str">
        <f>IF('Location Aggregator'!$E48=0,"NA",IF(LEN('Location Aggregator'!$E48)&gt;5,"Check","Okay"))</f>
        <v>NA</v>
      </c>
      <c r="C55" s="114" t="str">
        <f>IF(ISBLANK('Address 47'!$E$4),"NA",'Address 47'!$O$12)</f>
        <v>NA</v>
      </c>
      <c r="D55" s="114" t="str">
        <f>IF($C55="NA","NA",IF(OR('Address 47'!$F$16&gt;1000,'Address 47'!$F$17&gt;1000,'Address 47'!$F$22&gt;1000,'Address 47'!$F$23&gt;1000,'Address 47'!$F$24&gt;1000,'Address 47'!$F$25&gt;1000),"Outside","Okay"))</f>
        <v>NA</v>
      </c>
      <c r="E55" s="114" t="str">
        <f>IF($C55="NA","NA",IF('Address 47'!$Q$26&gt;1320,"Outside","Okay"))</f>
        <v>NA</v>
      </c>
      <c r="F55" s="139" t="str">
        <f>IF($C55="NA","NA",IF(COUNTIF('Address 47'!$D$16:$D$25,"Other - Describe")&gt;=1,COUNTIF('Address 47'!$D$16:$D$25,"&gt;0"),"NA"))</f>
        <v>NA</v>
      </c>
      <c r="G55" s="114" t="str">
        <f>IF(ISBLANK('Address 47'!$E$4),"NA",'Address 47'!$O$27)</f>
        <v>NA</v>
      </c>
      <c r="H55" s="114" t="str">
        <f>IF(ISBLANK('Address 47'!$E$4),"NA",'Address 47'!$O$29)</f>
        <v>NA</v>
      </c>
      <c r="I55" s="111" t="str">
        <f>IF(AND(ISBLANK('Address 47'!$J$33),'Address 47'!$Q$37=TRUE),"Left Blank",IF(COUNTA('Address 47'!$J$33)&gt;0,'Address 47'!$J$33,"NA"))</f>
        <v>NA</v>
      </c>
      <c r="J55" s="114" t="str">
        <f>IF(ISBLANK('Address 47'!$E$4),"NA",'Address 47'!$O$35)</f>
        <v>NA</v>
      </c>
      <c r="K55" s="113" t="str">
        <f>IF(ISBLANK('Address 47'!$E$4),"collapse","")</f>
        <v>collapse</v>
      </c>
      <c r="AC55" s="115">
        <f t="shared" si="0"/>
        <v>0</v>
      </c>
    </row>
    <row r="56" spans="1:29" ht="14.4" x14ac:dyDescent="0.3">
      <c r="A56" s="108" t="s">
        <v>346</v>
      </c>
      <c r="B56" s="114" t="str">
        <f>IF('Location Aggregator'!$E49=0,"NA",IF(LEN('Location Aggregator'!$E49)&gt;5,"Check","Okay"))</f>
        <v>NA</v>
      </c>
      <c r="C56" s="114" t="str">
        <f>IF(ISBLANK('Address 48'!$E$4),"NA",'Address 48'!$O$12)</f>
        <v>NA</v>
      </c>
      <c r="D56" s="114" t="str">
        <f>IF($C56="NA","NA",IF(OR('Address 48'!$F$16&gt;1000,'Address 48'!$F$17&gt;1000,'Address 48'!$F$22&gt;1000,'Address 48'!$F$23&gt;1000,'Address 48'!$F$24&gt;1000,'Address 48'!$F$25&gt;1000),"Outside","Okay"))</f>
        <v>NA</v>
      </c>
      <c r="E56" s="114" t="str">
        <f>IF($C56="NA","NA",IF('Address 48'!$Q$26&gt;1320,"Outside","Okay"))</f>
        <v>NA</v>
      </c>
      <c r="F56" s="139" t="str">
        <f>IF($C56="NA","NA",IF(COUNTIF('Address 48'!$D$16:$D$25,"Other - Describe")&gt;=1,COUNTIF('Address 48'!$D$16:$D$25,"&gt;0"),"NA"))</f>
        <v>NA</v>
      </c>
      <c r="G56" s="114" t="str">
        <f>IF(ISBLANK('Address 48'!$E$4),"NA",'Address 48'!$O$27)</f>
        <v>NA</v>
      </c>
      <c r="H56" s="114" t="str">
        <f>IF(ISBLANK('Address 48'!$E$4),"NA",'Address 48'!$O$29)</f>
        <v>NA</v>
      </c>
      <c r="I56" s="111" t="str">
        <f>IF(AND(ISBLANK('Address 48'!$J$33),'Address 48'!$Q$37=TRUE),"Left Blank",IF(COUNTA('Address 48'!$J$33)&gt;0,'Address 48'!$J$33,"NA"))</f>
        <v>NA</v>
      </c>
      <c r="J56" s="114" t="str">
        <f>IF(ISBLANK('Address 48'!$E$4),"NA",'Address 48'!$O$35)</f>
        <v>NA</v>
      </c>
      <c r="K56" s="113" t="str">
        <f>IF(ISBLANK('Address 48'!$E$4),"collapse","")</f>
        <v>collapse</v>
      </c>
      <c r="AC56" s="115">
        <f t="shared" si="0"/>
        <v>0</v>
      </c>
    </row>
    <row r="57" spans="1:29" ht="14.4" x14ac:dyDescent="0.3">
      <c r="A57" s="108" t="s">
        <v>347</v>
      </c>
      <c r="B57" s="114" t="str">
        <f>IF('Location Aggregator'!$E50=0,"NA",IF(LEN('Location Aggregator'!$E50)&gt;5,"Check","Okay"))</f>
        <v>NA</v>
      </c>
      <c r="C57" s="114" t="str">
        <f>IF(ISBLANK('Address 49'!$E$4),"NA",'Address 49'!$O$12)</f>
        <v>NA</v>
      </c>
      <c r="D57" s="114" t="str">
        <f>IF($C57="NA","NA",IF(OR('Address 49'!$F$16&gt;1000,'Address 49'!$F$17&gt;1000,'Address 49'!$F$22&gt;1000,'Address 49'!$F$23&gt;1000,'Address 49'!$F$24&gt;1000,'Address 49'!$F$25&gt;1000),"Outside","Okay"))</f>
        <v>NA</v>
      </c>
      <c r="E57" s="114" t="str">
        <f>IF($C57="NA","NA",IF('Address 49'!$Q$26&gt;1320,"Outside","Okay"))</f>
        <v>NA</v>
      </c>
      <c r="F57" s="139" t="str">
        <f>IF($C57="NA","NA",IF(COUNTIF('Address 49'!$D$16:$D$25,"Other - Describe")&gt;=1,COUNTIF('Address 49'!$D$16:$D$25,"&gt;0"),"NA"))</f>
        <v>NA</v>
      </c>
      <c r="G57" s="114" t="str">
        <f>IF(ISBLANK('Address 49'!$E$4),"NA",'Address 49'!$O$27)</f>
        <v>NA</v>
      </c>
      <c r="H57" s="114" t="str">
        <f>IF(ISBLANK('Address 49'!$E$4),"NA",'Address 49'!$O$29)</f>
        <v>NA</v>
      </c>
      <c r="I57" s="111" t="str">
        <f>IF(AND(ISBLANK('Address 49'!$J$33),'Address 49'!$Q$37=TRUE),"Left Blank",IF(COUNTA('Address 49'!$J$33)&gt;0,'Address 49'!$J$33,"NA"))</f>
        <v>NA</v>
      </c>
      <c r="J57" s="114" t="str">
        <f>IF(ISBLANK('Address 49'!$E$4),"NA",'Address 49'!$O$35)</f>
        <v>NA</v>
      </c>
      <c r="K57" s="113" t="str">
        <f>IF(ISBLANK('Address 49'!$E$4),"collapse","")</f>
        <v>collapse</v>
      </c>
      <c r="AC57" s="115">
        <f t="shared" si="0"/>
        <v>0</v>
      </c>
    </row>
    <row r="58" spans="1:29" ht="14.4" x14ac:dyDescent="0.3">
      <c r="A58" s="108" t="s">
        <v>348</v>
      </c>
      <c r="B58" s="114" t="str">
        <f>IF('Location Aggregator'!$E51=0,"NA",IF(LEN('Location Aggregator'!$E51)&gt;5,"Check","Okay"))</f>
        <v>NA</v>
      </c>
      <c r="C58" s="114" t="str">
        <f>IF(ISBLANK('Address 50'!$E$4),"NA",'Address 50'!$O$12)</f>
        <v>NA</v>
      </c>
      <c r="D58" s="114" t="str">
        <f>IF($C58="NA","NA",IF(OR('Address 50'!$F$16&gt;1000,'Address 50'!$F$17&gt;1000,'Address 50'!$F$22&gt;1000,'Address 50'!$F$23&gt;1000,'Address 50'!$F$24&gt;1000,'Address 50'!$F$25&gt;1000),"Outside","Okay"))</f>
        <v>NA</v>
      </c>
      <c r="E58" s="114" t="str">
        <f>IF($C58="NA","NA",IF('Address 50'!$Q$26&gt;1320,"Outside","Okay"))</f>
        <v>NA</v>
      </c>
      <c r="F58" s="139" t="str">
        <f>IF($C58="NA","NA",IF(COUNTIF('Address 50'!$D$16:$D$25,"Other - Describe")&gt;=1,COUNTIF('Address 50'!$D$16:$D$25,"&gt;0"),"NA"))</f>
        <v>NA</v>
      </c>
      <c r="G58" s="114" t="str">
        <f>IF(ISBLANK('Address 50'!$E$4),"NA",'Address 50'!$O$27)</f>
        <v>NA</v>
      </c>
      <c r="H58" s="114" t="str">
        <f>IF(ISBLANK('Address 50'!$E$4),"NA",'Address 50'!$O$29)</f>
        <v>NA</v>
      </c>
      <c r="I58" s="111" t="str">
        <f>IF(AND(ISBLANK('Address 50'!$J$33),'Address 50'!$Q$37=TRUE),"Left Blank",IF(COUNTA('Address 50'!$J$33)&gt;0,'Address 50'!$J$33,"NA"))</f>
        <v>NA</v>
      </c>
      <c r="J58" s="114" t="str">
        <f>IF(ISBLANK('Address 50'!$E$4),"NA",'Address 50'!$O$35)</f>
        <v>NA</v>
      </c>
      <c r="K58" s="113" t="str">
        <f>IF(ISBLANK('Address 50'!$E$4),"collapse","")</f>
        <v>collapse</v>
      </c>
      <c r="AC58" s="115">
        <f t="shared" si="0"/>
        <v>0</v>
      </c>
    </row>
    <row r="59" spans="1:29" ht="16.2" x14ac:dyDescent="0.3">
      <c r="A59" s="124" t="s">
        <v>367</v>
      </c>
      <c r="AC59" s="100">
        <f>SUM($AC$10:$AC$58)</f>
        <v>0</v>
      </c>
    </row>
    <row r="60" spans="1:29" ht="16.2" x14ac:dyDescent="0.3">
      <c r="A60" s="124" t="s">
        <v>368</v>
      </c>
    </row>
    <row r="61" spans="1:29" ht="16.2" x14ac:dyDescent="0.3">
      <c r="A61" s="124" t="s">
        <v>376</v>
      </c>
    </row>
    <row r="63" spans="1:29" x14ac:dyDescent="0.25">
      <c r="A63" s="1" t="s">
        <v>360</v>
      </c>
    </row>
    <row r="65" spans="1:26" x14ac:dyDescent="0.25">
      <c r="A65" s="1" t="s">
        <v>361</v>
      </c>
    </row>
    <row r="66" spans="1:26" x14ac:dyDescent="0.25">
      <c r="A66" s="116" t="s">
        <v>362</v>
      </c>
      <c r="B66" s="117">
        <v>1500</v>
      </c>
      <c r="C66" s="117"/>
      <c r="Z66" s="115">
        <v>1500</v>
      </c>
    </row>
    <row r="67" spans="1:26" x14ac:dyDescent="0.25">
      <c r="A67" s="118" t="s">
        <v>363</v>
      </c>
      <c r="B67" s="119">
        <f>$Z$67*$AC$59</f>
        <v>0</v>
      </c>
      <c r="C67" s="120"/>
      <c r="Z67" s="115">
        <v>150</v>
      </c>
    </row>
    <row r="68" spans="1:26" x14ac:dyDescent="0.25">
      <c r="A68" s="121" t="s">
        <v>364</v>
      </c>
      <c r="B68" s="117">
        <f>SUM(B66:B67)</f>
        <v>1500</v>
      </c>
      <c r="C68" s="117"/>
    </row>
    <row r="70" spans="1:26" x14ac:dyDescent="0.25">
      <c r="A70" s="1" t="s">
        <v>365</v>
      </c>
    </row>
    <row r="71" spans="1:26" x14ac:dyDescent="0.25">
      <c r="A71" s="116" t="s">
        <v>362</v>
      </c>
      <c r="B71" s="117">
        <v>225</v>
      </c>
      <c r="C71" s="117"/>
      <c r="Z71" s="115">
        <v>225</v>
      </c>
    </row>
    <row r="72" spans="1:26" x14ac:dyDescent="0.25">
      <c r="A72" s="118" t="s">
        <v>363</v>
      </c>
      <c r="B72" s="119">
        <f>$Z$72*$AC$59</f>
        <v>0</v>
      </c>
      <c r="C72" s="120"/>
      <c r="Z72" s="115">
        <v>25</v>
      </c>
    </row>
    <row r="73" spans="1:26" x14ac:dyDescent="0.25">
      <c r="A73" s="121" t="s">
        <v>364</v>
      </c>
      <c r="B73" s="117">
        <f>SUM(B71:B72)</f>
        <v>225</v>
      </c>
      <c r="C73" s="117"/>
    </row>
    <row r="74" spans="1:26" x14ac:dyDescent="0.25">
      <c r="A74" s="11"/>
      <c r="B74" s="11"/>
      <c r="C74" s="12"/>
    </row>
    <row r="75" spans="1:26" ht="14.4" thickBot="1" x14ac:dyDescent="0.3">
      <c r="A75" s="122" t="s">
        <v>366</v>
      </c>
      <c r="B75" s="123">
        <f>B68+B73</f>
        <v>1725</v>
      </c>
      <c r="C75" s="120"/>
    </row>
    <row r="76" spans="1:26" ht="14.4" thickTop="1" x14ac:dyDescent="0.25"/>
  </sheetData>
  <sheetProtection password="DDE4" sheet="1" objects="1" scenarios="1" selectLockedCells="1"/>
  <conditionalFormatting sqref="J9 C9">
    <cfRule type="containsText" dxfId="929" priority="26" operator="containsText" text="yes">
      <formula>NOT(ISERROR(SEARCH("yes",C9)))</formula>
    </cfRule>
  </conditionalFormatting>
  <conditionalFormatting sqref="B6:F6">
    <cfRule type="expression" dxfId="928" priority="20">
      <formula>B6="YES"</formula>
    </cfRule>
  </conditionalFormatting>
  <conditionalFormatting sqref="D9">
    <cfRule type="containsText" dxfId="927" priority="17" operator="containsText" text="outside">
      <formula>NOT(ISERROR(SEARCH("outside",D9)))</formula>
    </cfRule>
    <cfRule type="containsText" dxfId="926" priority="24" operator="containsText" text="outside">
      <formula>NOT(ISERROR(SEARCH("outside",D9)))</formula>
    </cfRule>
  </conditionalFormatting>
  <conditionalFormatting sqref="K8">
    <cfRule type="containsText" dxfId="925" priority="16" operator="containsText" text="collapse">
      <formula>NOT(ISERROR(SEARCH("collapse",K8)))</formula>
    </cfRule>
  </conditionalFormatting>
  <conditionalFormatting sqref="B6:F6 C9:C58 G9:J58">
    <cfRule type="containsText" dxfId="924" priority="19" operator="containsText" text="left blank">
      <formula>NOT(ISERROR(SEARCH("left blank",B6)))</formula>
    </cfRule>
    <cfRule type="containsText" dxfId="923" priority="21" operator="containsText" text="both checked">
      <formula>NOT(ISERROR(SEARCH("both checked",B6)))</formula>
    </cfRule>
  </conditionalFormatting>
  <conditionalFormatting sqref="D10:D58">
    <cfRule type="containsText" dxfId="922" priority="15" operator="containsText" text="outside">
      <formula>NOT(ISERROR(SEARCH("outside",D10)))</formula>
    </cfRule>
  </conditionalFormatting>
  <conditionalFormatting sqref="D10:E58">
    <cfRule type="containsText" dxfId="921" priority="12" operator="containsText" text="outside">
      <formula>NOT(ISERROR(SEARCH("outside",D10)))</formula>
    </cfRule>
  </conditionalFormatting>
  <conditionalFormatting sqref="B9">
    <cfRule type="containsText" dxfId="920" priority="11" operator="containsText" text="left blank">
      <formula>NOT(ISERROR(SEARCH("left blank",B9)))</formula>
    </cfRule>
  </conditionalFormatting>
  <conditionalFormatting sqref="C10:C58">
    <cfRule type="containsText" dxfId="919" priority="10" operator="containsText" text="yes">
      <formula>NOT(ISERROR(SEARCH("yes",C10)))</formula>
    </cfRule>
  </conditionalFormatting>
  <conditionalFormatting sqref="F9:F58">
    <cfRule type="expression" dxfId="918" priority="9">
      <formula>OR(F9=1,F9=2,F9=3,F9=4,F9=5,F9=6)</formula>
    </cfRule>
  </conditionalFormatting>
  <conditionalFormatting sqref="D9:E9">
    <cfRule type="containsText" dxfId="917" priority="13" operator="containsText" text="outside">
      <formula>NOT(ISERROR(SEARCH("outside",D9)))</formula>
    </cfRule>
    <cfRule type="containsText" dxfId="916" priority="14" operator="containsText" text="outside">
      <formula>NOT(ISERROR(SEARCH("outside",D9)))</formula>
    </cfRule>
  </conditionalFormatting>
  <conditionalFormatting sqref="I10:I58">
    <cfRule type="expression" dxfId="915" priority="2">
      <formula>I10&lt;&gt;"NA"</formula>
    </cfRule>
  </conditionalFormatting>
  <conditionalFormatting sqref="G9:I58">
    <cfRule type="containsText" dxfId="914" priority="18" operator="containsText" text="no">
      <formula>NOT(ISERROR(SEARCH("no",G9)))</formula>
    </cfRule>
    <cfRule type="containsText" dxfId="913" priority="25" operator="containsText" text="no">
      <formula>NOT(ISERROR(SEARCH("no",G9)))</formula>
    </cfRule>
  </conditionalFormatting>
  <conditionalFormatting sqref="J9:J58">
    <cfRule type="expression" dxfId="912" priority="1">
      <formula>J9="Yes"</formula>
    </cfRule>
  </conditionalFormatting>
  <pageMargins left="0.7" right="0.7" top="0.75" bottom="0.75" header="0.3" footer="0.3"/>
  <pageSetup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4" id="{AC55406A-E60B-4768-9E0F-ECD879811D36}">
            <xm:f>COUNTA('General Info and Address 1'!I126)&gt;0</xm:f>
            <x14:dxf>
              <font>
                <b/>
                <i/>
              </font>
              <fill>
                <patternFill>
                  <bgColor rgb="FFFF0000"/>
                </patternFill>
              </fill>
            </x14:dxf>
          </x14:cfRule>
          <xm:sqref>I9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IF(AND(N11=$N$13,N12=$N$13),"Both Checked",IF(AND(N11=$O$13,N12=$O$13),"Left Blank",IF(N11=$N$13,"No",IF(N12=$N$13,"Yes",""))))</f>
        <v>Left Blank</v>
      </c>
      <c r="R12" s="30"/>
      <c r="S12" s="30"/>
    </row>
    <row r="13" spans="1:19" x14ac:dyDescent="0.25">
      <c r="A13" s="30"/>
      <c r="B13" s="30"/>
      <c r="C13" s="2" t="s">
        <v>291</v>
      </c>
      <c r="D13" s="2"/>
      <c r="E13" s="2"/>
      <c r="F13" s="2"/>
      <c r="G13" s="2"/>
      <c r="H13" s="2"/>
      <c r="I13" s="2"/>
      <c r="J13" s="2"/>
      <c r="L13" s="30"/>
      <c r="M13" s="30"/>
      <c r="N13" s="63" t="b">
        <v>1</v>
      </c>
      <c r="O13" s="63" t="b">
        <v>0</v>
      </c>
      <c r="R13" s="30"/>
      <c r="S13" s="30"/>
    </row>
    <row r="14" spans="1:19" ht="14.1" customHeight="1" x14ac:dyDescent="0.25">
      <c r="A14" s="30"/>
      <c r="B14" s="30"/>
      <c r="C14" s="2"/>
      <c r="D14" s="2"/>
      <c r="E14" s="2"/>
      <c r="F14" s="2"/>
      <c r="G14" s="2"/>
      <c r="H14" s="2"/>
      <c r="I14" s="2"/>
      <c r="J14" s="2"/>
      <c r="L14" s="33"/>
      <c r="M14" s="33"/>
      <c r="N14" s="63" t="s">
        <v>48</v>
      </c>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N15" s="63" t="s">
        <v>49</v>
      </c>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3"/>
      <c r="M17" s="33"/>
      <c r="Q17" s="63">
        <f>IF(LEFT(D17,3)="oil",F17,0)</f>
        <v>0</v>
      </c>
      <c r="R17" s="30"/>
      <c r="S17" s="30"/>
    </row>
    <row r="18" spans="1:19" x14ac:dyDescent="0.25">
      <c r="A18" s="35"/>
      <c r="B18" s="35"/>
      <c r="C18" s="23"/>
      <c r="D18" s="23"/>
      <c r="E18" s="135"/>
      <c r="F18" s="23"/>
      <c r="G18" s="23"/>
      <c r="H18" s="23"/>
      <c r="I18" s="24"/>
      <c r="J18" s="24"/>
      <c r="K18" s="24"/>
      <c r="L18" s="30"/>
      <c r="M18" s="30"/>
      <c r="Q18" s="63">
        <f t="shared" ref="Q18:Q25" si="0">IF(LEFT(D18,3)="oil",F18,0)</f>
        <v>0</v>
      </c>
      <c r="R18" s="30"/>
      <c r="S18" s="30"/>
    </row>
    <row r="19" spans="1:19" x14ac:dyDescent="0.25">
      <c r="A19" s="35"/>
      <c r="B19" s="35"/>
      <c r="C19" s="23"/>
      <c r="D19" s="23"/>
      <c r="E19" s="135"/>
      <c r="F19" s="23"/>
      <c r="G19" s="23"/>
      <c r="H19" s="23"/>
      <c r="I19" s="24"/>
      <c r="J19" s="24"/>
      <c r="K19" s="24"/>
      <c r="L19" s="33"/>
      <c r="M19" s="33"/>
      <c r="Q19" s="63">
        <f t="shared" si="0"/>
        <v>0</v>
      </c>
      <c r="R19" s="30"/>
      <c r="S19" s="30"/>
    </row>
    <row r="20" spans="1:19" x14ac:dyDescent="0.25">
      <c r="A20" s="35"/>
      <c r="B20" s="35"/>
      <c r="C20" s="23"/>
      <c r="D20" s="23"/>
      <c r="E20" s="135"/>
      <c r="F20" s="23"/>
      <c r="G20" s="23"/>
      <c r="H20" s="23"/>
      <c r="I20" s="24"/>
      <c r="J20" s="24"/>
      <c r="K20" s="24"/>
      <c r="L20" s="33"/>
      <c r="M20" s="33"/>
      <c r="Q20" s="63">
        <f t="shared" si="0"/>
        <v>0</v>
      </c>
      <c r="R20" s="30"/>
      <c r="S20" s="30"/>
    </row>
    <row r="21" spans="1:19" x14ac:dyDescent="0.25">
      <c r="A21" s="35"/>
      <c r="B21" s="35"/>
      <c r="C21" s="23"/>
      <c r="D21" s="23"/>
      <c r="E21" s="135"/>
      <c r="F21" s="23"/>
      <c r="G21" s="23"/>
      <c r="H21" s="23"/>
      <c r="I21" s="24"/>
      <c r="J21" s="24"/>
      <c r="K21" s="24"/>
      <c r="L21" s="33"/>
      <c r="M21" s="33"/>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Q23" s="63">
        <f t="shared" si="0"/>
        <v>0</v>
      </c>
      <c r="R23" s="30"/>
      <c r="S23" s="30"/>
    </row>
    <row r="24" spans="1:19" x14ac:dyDescent="0.25">
      <c r="A24" s="35"/>
      <c r="B24" s="35"/>
      <c r="C24" s="23"/>
      <c r="D24" s="23"/>
      <c r="E24" s="135"/>
      <c r="F24" s="23"/>
      <c r="G24" s="23"/>
      <c r="H24" s="23"/>
      <c r="I24" s="24"/>
      <c r="J24" s="24"/>
      <c r="K24" s="24"/>
      <c r="L24" s="33"/>
      <c r="M24" s="33"/>
      <c r="Q24" s="63">
        <f t="shared" si="0"/>
        <v>0</v>
      </c>
      <c r="R24" s="30"/>
      <c r="S24" s="30"/>
    </row>
    <row r="25" spans="1:19" x14ac:dyDescent="0.25">
      <c r="A25" s="35"/>
      <c r="B25" s="35"/>
      <c r="C25" s="23"/>
      <c r="D25" s="23"/>
      <c r="E25" s="135"/>
      <c r="F25" s="23"/>
      <c r="G25" s="23"/>
      <c r="H25" s="23"/>
      <c r="I25" s="24"/>
      <c r="J25" s="24"/>
      <c r="K25" s="24"/>
      <c r="L25" s="30"/>
      <c r="M25" s="30"/>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IF(AND(N26=$N$13,N27=$N$13),"Both Checked",IF(AND(N26=$O$13,N27=$O$13),"Left Blank",IF(N26=$N$13,"No",IF(N27=$N$13,"Yes",""))))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IF(AND(N28=$N$13,N29=$N$13),"Both Checked",IF(AND(N28=$O$13,N29=$O$13),"Left Blank",IF(N28=$N$13,"No",IF(N29=$N$13,"Yes",""))))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IF(AND(N34=$N$13,N35=$N$13),"Both Checked",IF(AND(N34=$O$13,N35=$O$13),"Left Blank",IF(N34=$N$13,"No",IF(N35=$N$13,"Yes",""))))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791" priority="13">
      <formula>LEN($G$6)&gt;17</formula>
    </cfRule>
  </conditionalFormatting>
  <conditionalFormatting sqref="I7">
    <cfRule type="expression" dxfId="790" priority="12">
      <formula>LEN($G$7)&gt;17</formula>
    </cfRule>
  </conditionalFormatting>
  <conditionalFormatting sqref="J11">
    <cfRule type="expression" dxfId="789" priority="14">
      <formula>LEN($G$10)&gt;25</formula>
    </cfRule>
  </conditionalFormatting>
  <conditionalFormatting sqref="H12:I12">
    <cfRule type="expression" dxfId="788" priority="11">
      <formula>AND($N11=TRUE,$N12=TRUE)</formula>
    </cfRule>
  </conditionalFormatting>
  <conditionalFormatting sqref="J27:K27">
    <cfRule type="expression" dxfId="787" priority="10">
      <formula>AND($N26=TRUE,$N27=TRUE)</formula>
    </cfRule>
  </conditionalFormatting>
  <conditionalFormatting sqref="J29:K29">
    <cfRule type="expression" dxfId="786" priority="9">
      <formula>AND($N28=TRUE,$N29=TRUE)</formula>
    </cfRule>
  </conditionalFormatting>
  <conditionalFormatting sqref="G35:H35">
    <cfRule type="expression" dxfId="785" priority="8">
      <formula>AND($N34=TRUE,$N35=TRUE)</formula>
    </cfRule>
  </conditionalFormatting>
  <conditionalFormatting sqref="C16:D25 F16:K25">
    <cfRule type="expression" dxfId="784" priority="7">
      <formula>$N$12=TRUE</formula>
    </cfRule>
  </conditionalFormatting>
  <conditionalFormatting sqref="J36:K36">
    <cfRule type="expression" dxfId="783" priority="6">
      <formula>T36=TRUE</formula>
    </cfRule>
  </conditionalFormatting>
  <conditionalFormatting sqref="H11:I11">
    <cfRule type="expression" dxfId="782" priority="5">
      <formula>LEN(G11)&gt;11</formula>
    </cfRule>
  </conditionalFormatting>
  <conditionalFormatting sqref="K8">
    <cfRule type="expression" dxfId="781" priority="15">
      <formula>LEN($D$9)&gt;23</formula>
    </cfRule>
  </conditionalFormatting>
  <conditionalFormatting sqref="J8">
    <cfRule type="expression" dxfId="780" priority="16">
      <formula>LEN(D9)&gt;19</formula>
    </cfRule>
  </conditionalFormatting>
  <conditionalFormatting sqref="C36">
    <cfRule type="expression" dxfId="779" priority="17">
      <formula>N35=TRUE</formula>
    </cfRule>
  </conditionalFormatting>
  <conditionalFormatting sqref="D16:D25">
    <cfRule type="expression" dxfId="778" priority="4">
      <formula>$M$112=TRUE</formula>
    </cfRule>
  </conditionalFormatting>
  <conditionalFormatting sqref="E16:E25">
    <cfRule type="expression" dxfId="777" priority="1">
      <formula>$D16="other - describe"</formula>
    </cfRule>
  </conditionalFormatting>
  <conditionalFormatting sqref="D36:I36">
    <cfRule type="expression" dxfId="776" priority="18">
      <formula>O36=TRUE</formula>
    </cfRule>
  </conditionalFormatting>
  <conditionalFormatting sqref="J33:K33">
    <cfRule type="expression" dxfId="775" priority="3">
      <formula>Q37=TRUE</formula>
    </cfRule>
  </conditionalFormatting>
  <conditionalFormatting sqref="E15:E25">
    <cfRule type="containsBlanks" dxfId="774"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4113"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74114"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74115"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74116"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74117"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74118"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74119"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74120"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74121"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74122"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74123"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74124"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74125"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74126"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74127"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74128"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3"/>
      <c r="M17" s="33"/>
      <c r="Q17" s="63">
        <f t="shared" ref="Q17:Q20" si="0">IF(LEFT(D17,3)="oil",F17,0)</f>
        <v>0</v>
      </c>
      <c r="R17" s="30"/>
      <c r="S17" s="30"/>
    </row>
    <row r="18" spans="1:19" x14ac:dyDescent="0.25">
      <c r="A18" s="35"/>
      <c r="B18" s="35"/>
      <c r="C18" s="23"/>
      <c r="D18" s="23"/>
      <c r="E18" s="135"/>
      <c r="F18" s="23"/>
      <c r="G18" s="23"/>
      <c r="H18" s="23"/>
      <c r="I18" s="24"/>
      <c r="J18" s="24"/>
      <c r="K18" s="24"/>
      <c r="L18" s="33"/>
      <c r="M18" s="33"/>
      <c r="Q18" s="63">
        <f t="shared" si="0"/>
        <v>0</v>
      </c>
      <c r="R18" s="30"/>
      <c r="S18" s="30"/>
    </row>
    <row r="19" spans="1:19" x14ac:dyDescent="0.25">
      <c r="A19" s="35"/>
      <c r="B19" s="35"/>
      <c r="C19" s="23"/>
      <c r="D19" s="23"/>
      <c r="E19" s="135"/>
      <c r="F19" s="23"/>
      <c r="G19" s="23"/>
      <c r="H19" s="23"/>
      <c r="I19" s="24"/>
      <c r="J19" s="24"/>
      <c r="K19" s="24"/>
      <c r="L19" s="33"/>
      <c r="M19" s="33"/>
      <c r="Q19" s="63">
        <f t="shared" si="0"/>
        <v>0</v>
      </c>
      <c r="R19" s="30"/>
      <c r="S19" s="30"/>
    </row>
    <row r="20" spans="1:19" x14ac:dyDescent="0.25">
      <c r="A20" s="35"/>
      <c r="B20" s="35"/>
      <c r="C20" s="23"/>
      <c r="D20" s="23"/>
      <c r="E20" s="135"/>
      <c r="F20" s="23"/>
      <c r="G20" s="23"/>
      <c r="H20" s="23"/>
      <c r="I20" s="24"/>
      <c r="J20" s="24"/>
      <c r="K20" s="24"/>
      <c r="L20" s="33"/>
      <c r="M20" s="33"/>
      <c r="Q20" s="63">
        <f t="shared" si="0"/>
        <v>0</v>
      </c>
      <c r="R20" s="30"/>
      <c r="S20" s="30"/>
    </row>
    <row r="21" spans="1:19" x14ac:dyDescent="0.25">
      <c r="A21" s="35"/>
      <c r="B21" s="35"/>
      <c r="C21" s="23"/>
      <c r="D21" s="23"/>
      <c r="E21" s="135"/>
      <c r="F21" s="23"/>
      <c r="G21" s="23"/>
      <c r="H21" s="23"/>
      <c r="I21" s="24"/>
      <c r="J21" s="24"/>
      <c r="K21" s="24"/>
      <c r="L21" s="30"/>
      <c r="M21" s="30"/>
      <c r="Q21" s="63">
        <f t="shared" ref="Q21:Q25" si="1">IF(LEFT(D21,3)="oil",F21,0)</f>
        <v>0</v>
      </c>
      <c r="R21" s="30"/>
      <c r="S21" s="30"/>
    </row>
    <row r="22" spans="1:19" x14ac:dyDescent="0.25">
      <c r="A22" s="35"/>
      <c r="B22" s="35"/>
      <c r="C22" s="23"/>
      <c r="D22" s="23"/>
      <c r="E22" s="135"/>
      <c r="F22" s="23"/>
      <c r="G22" s="23"/>
      <c r="H22" s="23"/>
      <c r="I22" s="24"/>
      <c r="J22" s="24"/>
      <c r="K22" s="24"/>
      <c r="L22" s="33"/>
      <c r="M22" s="33"/>
      <c r="Q22" s="63">
        <f t="shared" si="1"/>
        <v>0</v>
      </c>
      <c r="R22" s="30"/>
      <c r="S22" s="30"/>
    </row>
    <row r="23" spans="1:19" x14ac:dyDescent="0.25">
      <c r="A23" s="35"/>
      <c r="B23" s="35"/>
      <c r="C23" s="23"/>
      <c r="D23" s="23"/>
      <c r="E23" s="135"/>
      <c r="F23" s="23"/>
      <c r="G23" s="23"/>
      <c r="H23" s="23"/>
      <c r="I23" s="24"/>
      <c r="J23" s="24"/>
      <c r="K23" s="24"/>
      <c r="L23" s="30"/>
      <c r="M23" s="30"/>
      <c r="N23" s="63" t="b">
        <v>1</v>
      </c>
      <c r="O23" s="63" t="b">
        <v>0</v>
      </c>
      <c r="Q23" s="63">
        <f t="shared" si="1"/>
        <v>0</v>
      </c>
      <c r="R23" s="30"/>
      <c r="S23" s="30"/>
    </row>
    <row r="24" spans="1:19" x14ac:dyDescent="0.25">
      <c r="A24" s="35"/>
      <c r="B24" s="35"/>
      <c r="C24" s="23"/>
      <c r="D24" s="23"/>
      <c r="E24" s="135"/>
      <c r="F24" s="23"/>
      <c r="G24" s="23"/>
      <c r="H24" s="23"/>
      <c r="I24" s="24"/>
      <c r="J24" s="24"/>
      <c r="K24" s="24"/>
      <c r="L24" s="33"/>
      <c r="M24" s="33"/>
      <c r="N24" s="63" t="s">
        <v>48</v>
      </c>
      <c r="Q24" s="63">
        <f t="shared" si="1"/>
        <v>0</v>
      </c>
      <c r="R24" s="30"/>
      <c r="S24" s="30"/>
    </row>
    <row r="25" spans="1:19" x14ac:dyDescent="0.25">
      <c r="A25" s="35"/>
      <c r="B25" s="35"/>
      <c r="C25" s="23"/>
      <c r="D25" s="23"/>
      <c r="E25" s="135"/>
      <c r="F25" s="23"/>
      <c r="G25" s="23"/>
      <c r="H25" s="23"/>
      <c r="I25" s="24"/>
      <c r="J25" s="24"/>
      <c r="K25" s="24"/>
      <c r="L25" s="30"/>
      <c r="M25" s="30"/>
      <c r="N25" s="63" t="s">
        <v>49</v>
      </c>
      <c r="Q25" s="98">
        <f t="shared" si="1"/>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773" priority="13">
      <formula>LEN($G$6)&gt;17</formula>
    </cfRule>
  </conditionalFormatting>
  <conditionalFormatting sqref="I7">
    <cfRule type="expression" dxfId="772" priority="12">
      <formula>LEN($G$7)&gt;17</formula>
    </cfRule>
  </conditionalFormatting>
  <conditionalFormatting sqref="J11">
    <cfRule type="expression" dxfId="771" priority="14">
      <formula>LEN($G$10)&gt;25</formula>
    </cfRule>
  </conditionalFormatting>
  <conditionalFormatting sqref="H12:I12">
    <cfRule type="expression" dxfId="770" priority="11">
      <formula>AND($N11=TRUE,$N12=TRUE)</formula>
    </cfRule>
  </conditionalFormatting>
  <conditionalFormatting sqref="J27:K27">
    <cfRule type="expression" dxfId="769" priority="10">
      <formula>AND($N26=TRUE,$N27=TRUE)</formula>
    </cfRule>
  </conditionalFormatting>
  <conditionalFormatting sqref="J29:K29">
    <cfRule type="expression" dxfId="768" priority="9">
      <formula>AND($N28=TRUE,$N29=TRUE)</formula>
    </cfRule>
  </conditionalFormatting>
  <conditionalFormatting sqref="G35:H35">
    <cfRule type="expression" dxfId="767" priority="8">
      <formula>AND($N34=TRUE,$N35=TRUE)</formula>
    </cfRule>
  </conditionalFormatting>
  <conditionalFormatting sqref="C16:D25 F16:K25">
    <cfRule type="expression" dxfId="766" priority="7">
      <formula>$N$12=TRUE</formula>
    </cfRule>
  </conditionalFormatting>
  <conditionalFormatting sqref="J36:K36">
    <cfRule type="expression" dxfId="765" priority="6">
      <formula>T36=TRUE</formula>
    </cfRule>
  </conditionalFormatting>
  <conditionalFormatting sqref="H11:I11">
    <cfRule type="expression" dxfId="764" priority="5">
      <formula>LEN(G11)&gt;11</formula>
    </cfRule>
  </conditionalFormatting>
  <conditionalFormatting sqref="K8">
    <cfRule type="expression" dxfId="763" priority="15">
      <formula>LEN($D$9)&gt;23</formula>
    </cfRule>
  </conditionalFormatting>
  <conditionalFormatting sqref="J8">
    <cfRule type="expression" dxfId="762" priority="16">
      <formula>LEN(D9)&gt;19</formula>
    </cfRule>
  </conditionalFormatting>
  <conditionalFormatting sqref="C36">
    <cfRule type="expression" dxfId="761" priority="17">
      <formula>N35=TRUE</formula>
    </cfRule>
  </conditionalFormatting>
  <conditionalFormatting sqref="D16:D25">
    <cfRule type="expression" dxfId="760" priority="4">
      <formula>$M$112=TRUE</formula>
    </cfRule>
  </conditionalFormatting>
  <conditionalFormatting sqref="E16:E25">
    <cfRule type="expression" dxfId="759" priority="1">
      <formula>$D16="other - describe"</formula>
    </cfRule>
  </conditionalFormatting>
  <conditionalFormatting sqref="D36:I36">
    <cfRule type="expression" dxfId="758" priority="18">
      <formula>O36=TRUE</formula>
    </cfRule>
  </conditionalFormatting>
  <conditionalFormatting sqref="J33:K33">
    <cfRule type="expression" dxfId="757" priority="3">
      <formula>Q37=TRUE</formula>
    </cfRule>
  </conditionalFormatting>
  <conditionalFormatting sqref="E15:E25">
    <cfRule type="containsBlanks" dxfId="756"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5137"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75138"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75139"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75140"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75141"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75142"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75143"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75144"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75145"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75146"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75147"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75148"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75149"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75150"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75151"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75152"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3"/>
      <c r="M17" s="33"/>
      <c r="Q17" s="63">
        <f t="shared" ref="Q17:Q21" si="0">IF(LEFT(D17,3)="oil",F17,0)</f>
        <v>0</v>
      </c>
      <c r="R17" s="30"/>
      <c r="S17" s="30"/>
    </row>
    <row r="18" spans="1:19" x14ac:dyDescent="0.25">
      <c r="A18" s="35"/>
      <c r="B18" s="35"/>
      <c r="C18" s="23"/>
      <c r="D18" s="23"/>
      <c r="E18" s="135"/>
      <c r="F18" s="23"/>
      <c r="G18" s="23"/>
      <c r="H18" s="23"/>
      <c r="I18" s="24"/>
      <c r="J18" s="24"/>
      <c r="K18" s="24"/>
      <c r="L18" s="33"/>
      <c r="M18" s="33"/>
      <c r="Q18" s="63">
        <f t="shared" si="0"/>
        <v>0</v>
      </c>
      <c r="R18" s="30"/>
      <c r="S18" s="30"/>
    </row>
    <row r="19" spans="1:19" x14ac:dyDescent="0.25">
      <c r="A19" s="35"/>
      <c r="B19" s="35"/>
      <c r="C19" s="23"/>
      <c r="D19" s="23"/>
      <c r="E19" s="135"/>
      <c r="F19" s="23"/>
      <c r="G19" s="23"/>
      <c r="H19" s="23"/>
      <c r="I19" s="24"/>
      <c r="J19" s="24"/>
      <c r="K19" s="24"/>
      <c r="L19" s="33"/>
      <c r="M19" s="33"/>
      <c r="Q19" s="63">
        <f t="shared" si="0"/>
        <v>0</v>
      </c>
      <c r="R19" s="30"/>
      <c r="S19" s="30"/>
    </row>
    <row r="20" spans="1:19" x14ac:dyDescent="0.25">
      <c r="A20" s="35"/>
      <c r="B20" s="35"/>
      <c r="C20" s="23"/>
      <c r="D20" s="23"/>
      <c r="E20" s="135"/>
      <c r="F20" s="23"/>
      <c r="G20" s="23"/>
      <c r="H20" s="23"/>
      <c r="I20" s="24"/>
      <c r="J20" s="24"/>
      <c r="K20" s="24"/>
      <c r="L20" s="33"/>
      <c r="M20" s="33"/>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ref="Q22:Q25" si="1">IF(LEFT(D22,3)="oil",F22,0)</f>
        <v>0</v>
      </c>
      <c r="R22" s="30"/>
      <c r="S22" s="30"/>
    </row>
    <row r="23" spans="1:19" x14ac:dyDescent="0.25">
      <c r="A23" s="35"/>
      <c r="B23" s="35"/>
      <c r="C23" s="23"/>
      <c r="D23" s="23"/>
      <c r="E23" s="135"/>
      <c r="F23" s="23"/>
      <c r="G23" s="23"/>
      <c r="H23" s="23"/>
      <c r="I23" s="24"/>
      <c r="J23" s="24"/>
      <c r="K23" s="24"/>
      <c r="L23" s="30"/>
      <c r="M23" s="30"/>
      <c r="N23" s="63" t="b">
        <v>1</v>
      </c>
      <c r="O23" s="63" t="b">
        <v>0</v>
      </c>
      <c r="Q23" s="63">
        <f t="shared" si="1"/>
        <v>0</v>
      </c>
      <c r="R23" s="30"/>
      <c r="S23" s="30"/>
    </row>
    <row r="24" spans="1:19" x14ac:dyDescent="0.25">
      <c r="A24" s="35"/>
      <c r="B24" s="35"/>
      <c r="C24" s="23"/>
      <c r="D24" s="23"/>
      <c r="E24" s="135"/>
      <c r="F24" s="23"/>
      <c r="G24" s="23"/>
      <c r="H24" s="23"/>
      <c r="I24" s="24"/>
      <c r="J24" s="24"/>
      <c r="K24" s="24"/>
      <c r="L24" s="33"/>
      <c r="M24" s="33"/>
      <c r="N24" s="63" t="s">
        <v>48</v>
      </c>
      <c r="Q24" s="63">
        <f t="shared" si="1"/>
        <v>0</v>
      </c>
      <c r="R24" s="30"/>
      <c r="S24" s="30"/>
    </row>
    <row r="25" spans="1:19" x14ac:dyDescent="0.25">
      <c r="A25" s="35"/>
      <c r="B25" s="35"/>
      <c r="C25" s="23"/>
      <c r="D25" s="23"/>
      <c r="E25" s="135"/>
      <c r="F25" s="23"/>
      <c r="G25" s="23"/>
      <c r="H25" s="23"/>
      <c r="I25" s="24"/>
      <c r="J25" s="24"/>
      <c r="K25" s="24"/>
      <c r="L25" s="30"/>
      <c r="M25" s="30"/>
      <c r="N25" s="63" t="s">
        <v>49</v>
      </c>
      <c r="Q25" s="98">
        <f t="shared" si="1"/>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755" priority="13">
      <formula>LEN($G$6)&gt;17</formula>
    </cfRule>
  </conditionalFormatting>
  <conditionalFormatting sqref="I7">
    <cfRule type="expression" dxfId="754" priority="12">
      <formula>LEN($G$7)&gt;17</formula>
    </cfRule>
  </conditionalFormatting>
  <conditionalFormatting sqref="J11">
    <cfRule type="expression" dxfId="753" priority="14">
      <formula>LEN($G$10)&gt;25</formula>
    </cfRule>
  </conditionalFormatting>
  <conditionalFormatting sqref="H12:I12">
    <cfRule type="expression" dxfId="752" priority="11">
      <formula>AND($N11=TRUE,$N12=TRUE)</formula>
    </cfRule>
  </conditionalFormatting>
  <conditionalFormatting sqref="J27:K27">
    <cfRule type="expression" dxfId="751" priority="10">
      <formula>AND($N26=TRUE,$N27=TRUE)</formula>
    </cfRule>
  </conditionalFormatting>
  <conditionalFormatting sqref="J29:K29">
    <cfRule type="expression" dxfId="750" priority="9">
      <formula>AND($N28=TRUE,$N29=TRUE)</formula>
    </cfRule>
  </conditionalFormatting>
  <conditionalFormatting sqref="G35:H35">
    <cfRule type="expression" dxfId="749" priority="8">
      <formula>AND($N34=TRUE,$N35=TRUE)</formula>
    </cfRule>
  </conditionalFormatting>
  <conditionalFormatting sqref="C16:D25 F16:K25">
    <cfRule type="expression" dxfId="748" priority="7">
      <formula>$N$12=TRUE</formula>
    </cfRule>
  </conditionalFormatting>
  <conditionalFormatting sqref="J36:K36">
    <cfRule type="expression" dxfId="747" priority="6">
      <formula>T36=TRUE</formula>
    </cfRule>
  </conditionalFormatting>
  <conditionalFormatting sqref="H11:I11">
    <cfRule type="expression" dxfId="746" priority="5">
      <formula>LEN(G11)&gt;11</formula>
    </cfRule>
  </conditionalFormatting>
  <conditionalFormatting sqref="K8">
    <cfRule type="expression" dxfId="745" priority="15">
      <formula>LEN($D$9)&gt;23</formula>
    </cfRule>
  </conditionalFormatting>
  <conditionalFormatting sqref="J8">
    <cfRule type="expression" dxfId="744" priority="16">
      <formula>LEN(D9)&gt;19</formula>
    </cfRule>
  </conditionalFormatting>
  <conditionalFormatting sqref="C36">
    <cfRule type="expression" dxfId="743" priority="17">
      <formula>N35=TRUE</formula>
    </cfRule>
  </conditionalFormatting>
  <conditionalFormatting sqref="D16:D25">
    <cfRule type="expression" dxfId="742" priority="4">
      <formula>$M$112=TRUE</formula>
    </cfRule>
  </conditionalFormatting>
  <conditionalFormatting sqref="E16:E25">
    <cfRule type="expression" dxfId="741" priority="1">
      <formula>$D16="other - describe"</formula>
    </cfRule>
  </conditionalFormatting>
  <conditionalFormatting sqref="D36:I36">
    <cfRule type="expression" dxfId="740" priority="18">
      <formula>O36=TRUE</formula>
    </cfRule>
  </conditionalFormatting>
  <conditionalFormatting sqref="J33:K33">
    <cfRule type="expression" dxfId="739" priority="3">
      <formula>Q37=TRUE</formula>
    </cfRule>
  </conditionalFormatting>
  <conditionalFormatting sqref="E15:E25">
    <cfRule type="containsBlanks" dxfId="738"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6161"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76162"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76163"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76164"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76165"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76166"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76167"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76168"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76169"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76170"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76171"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76172"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76173"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76174"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76175"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76176"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3"/>
      <c r="M17" s="33"/>
      <c r="Q17" s="63">
        <f t="shared" ref="Q17:Q21" si="0">IF(LEFT(D17,3)="oil",F17,0)</f>
        <v>0</v>
      </c>
      <c r="R17" s="30"/>
      <c r="S17" s="30"/>
    </row>
    <row r="18" spans="1:19" x14ac:dyDescent="0.25">
      <c r="A18" s="35"/>
      <c r="B18" s="35"/>
      <c r="C18" s="23"/>
      <c r="D18" s="23"/>
      <c r="E18" s="135"/>
      <c r="F18" s="23"/>
      <c r="G18" s="23"/>
      <c r="H18" s="23"/>
      <c r="I18" s="24"/>
      <c r="J18" s="24"/>
      <c r="K18" s="24"/>
      <c r="L18" s="33"/>
      <c r="M18" s="33"/>
      <c r="Q18" s="63">
        <f t="shared" si="0"/>
        <v>0</v>
      </c>
      <c r="R18" s="30"/>
      <c r="S18" s="30"/>
    </row>
    <row r="19" spans="1:19" x14ac:dyDescent="0.25">
      <c r="A19" s="35"/>
      <c r="B19" s="35"/>
      <c r="C19" s="23"/>
      <c r="D19" s="23"/>
      <c r="E19" s="135"/>
      <c r="F19" s="23"/>
      <c r="G19" s="23"/>
      <c r="H19" s="23"/>
      <c r="I19" s="24"/>
      <c r="J19" s="24"/>
      <c r="K19" s="24"/>
      <c r="L19" s="33"/>
      <c r="M19" s="33"/>
      <c r="Q19" s="63">
        <f t="shared" si="0"/>
        <v>0</v>
      </c>
      <c r="R19" s="30"/>
      <c r="S19" s="30"/>
    </row>
    <row r="20" spans="1:19" x14ac:dyDescent="0.25">
      <c r="A20" s="35"/>
      <c r="B20" s="35"/>
      <c r="C20" s="23"/>
      <c r="D20" s="23"/>
      <c r="E20" s="135"/>
      <c r="F20" s="23"/>
      <c r="G20" s="23"/>
      <c r="H20" s="23"/>
      <c r="I20" s="24"/>
      <c r="J20" s="24"/>
      <c r="K20" s="24"/>
      <c r="L20" s="33"/>
      <c r="M20" s="33"/>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ref="Q22:Q25" si="1">IF(LEFT(D22,3)="oil",F22,0)</f>
        <v>0</v>
      </c>
      <c r="R22" s="30"/>
      <c r="S22" s="30"/>
    </row>
    <row r="23" spans="1:19" x14ac:dyDescent="0.25">
      <c r="A23" s="35"/>
      <c r="B23" s="35"/>
      <c r="C23" s="23"/>
      <c r="D23" s="23"/>
      <c r="E23" s="135"/>
      <c r="F23" s="23"/>
      <c r="G23" s="23"/>
      <c r="H23" s="23"/>
      <c r="I23" s="24"/>
      <c r="J23" s="24"/>
      <c r="K23" s="24"/>
      <c r="L23" s="30"/>
      <c r="M23" s="30"/>
      <c r="N23" s="63" t="b">
        <v>1</v>
      </c>
      <c r="O23" s="63" t="b">
        <v>0</v>
      </c>
      <c r="Q23" s="63">
        <f t="shared" si="1"/>
        <v>0</v>
      </c>
      <c r="R23" s="30"/>
      <c r="S23" s="30"/>
    </row>
    <row r="24" spans="1:19" x14ac:dyDescent="0.25">
      <c r="A24" s="35"/>
      <c r="B24" s="35"/>
      <c r="C24" s="23"/>
      <c r="D24" s="23"/>
      <c r="E24" s="135"/>
      <c r="F24" s="23"/>
      <c r="G24" s="23"/>
      <c r="H24" s="23"/>
      <c r="I24" s="24"/>
      <c r="J24" s="24"/>
      <c r="K24" s="24"/>
      <c r="L24" s="33"/>
      <c r="M24" s="33"/>
      <c r="N24" s="63" t="s">
        <v>48</v>
      </c>
      <c r="Q24" s="63">
        <f t="shared" si="1"/>
        <v>0</v>
      </c>
      <c r="R24" s="30"/>
      <c r="S24" s="30"/>
    </row>
    <row r="25" spans="1:19" x14ac:dyDescent="0.25">
      <c r="A25" s="35"/>
      <c r="B25" s="35"/>
      <c r="C25" s="23"/>
      <c r="D25" s="23"/>
      <c r="E25" s="135"/>
      <c r="F25" s="23"/>
      <c r="G25" s="23"/>
      <c r="H25" s="23"/>
      <c r="I25" s="24"/>
      <c r="J25" s="24"/>
      <c r="K25" s="24"/>
      <c r="L25" s="30"/>
      <c r="M25" s="30"/>
      <c r="N25" s="63" t="s">
        <v>49</v>
      </c>
      <c r="Q25" s="98">
        <f t="shared" si="1"/>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737" priority="13">
      <formula>LEN($G$6)&gt;17</formula>
    </cfRule>
  </conditionalFormatting>
  <conditionalFormatting sqref="I7">
    <cfRule type="expression" dxfId="736" priority="12">
      <formula>LEN($G$7)&gt;17</formula>
    </cfRule>
  </conditionalFormatting>
  <conditionalFormatting sqref="J11">
    <cfRule type="expression" dxfId="735" priority="14">
      <formula>LEN($G$10)&gt;25</formula>
    </cfRule>
  </conditionalFormatting>
  <conditionalFormatting sqref="H12:I12">
    <cfRule type="expression" dxfId="734" priority="11">
      <formula>AND($N11=TRUE,$N12=TRUE)</formula>
    </cfRule>
  </conditionalFormatting>
  <conditionalFormatting sqref="J27:K27">
    <cfRule type="expression" dxfId="733" priority="10">
      <formula>AND($N26=TRUE,$N27=TRUE)</formula>
    </cfRule>
  </conditionalFormatting>
  <conditionalFormatting sqref="J29:K29">
    <cfRule type="expression" dxfId="732" priority="9">
      <formula>AND($N28=TRUE,$N29=TRUE)</formula>
    </cfRule>
  </conditionalFormatting>
  <conditionalFormatting sqref="G35:H35">
    <cfRule type="expression" dxfId="731" priority="8">
      <formula>AND($N34=TRUE,$N35=TRUE)</formula>
    </cfRule>
  </conditionalFormatting>
  <conditionalFormatting sqref="C16:D25 F16:K25">
    <cfRule type="expression" dxfId="730" priority="7">
      <formula>$N$12=TRUE</formula>
    </cfRule>
  </conditionalFormatting>
  <conditionalFormatting sqref="J36:K36">
    <cfRule type="expression" dxfId="729" priority="6">
      <formula>T36=TRUE</formula>
    </cfRule>
  </conditionalFormatting>
  <conditionalFormatting sqref="H11:I11">
    <cfRule type="expression" dxfId="728" priority="5">
      <formula>LEN(G11)&gt;11</formula>
    </cfRule>
  </conditionalFormatting>
  <conditionalFormatting sqref="K8">
    <cfRule type="expression" dxfId="727" priority="15">
      <formula>LEN($D$9)&gt;23</formula>
    </cfRule>
  </conditionalFormatting>
  <conditionalFormatting sqref="J8">
    <cfRule type="expression" dxfId="726" priority="16">
      <formula>LEN(D9)&gt;19</formula>
    </cfRule>
  </conditionalFormatting>
  <conditionalFormatting sqref="C36">
    <cfRule type="expression" dxfId="725" priority="17">
      <formula>N35=TRUE</formula>
    </cfRule>
  </conditionalFormatting>
  <conditionalFormatting sqref="D16:D25">
    <cfRule type="expression" dxfId="724" priority="4">
      <formula>$M$112=TRUE</formula>
    </cfRule>
  </conditionalFormatting>
  <conditionalFormatting sqref="E16:E25">
    <cfRule type="expression" dxfId="723" priority="1">
      <formula>$D16="other - describe"</formula>
    </cfRule>
  </conditionalFormatting>
  <conditionalFormatting sqref="D36:I36">
    <cfRule type="expression" dxfId="722" priority="18">
      <formula>O36=TRUE</formula>
    </cfRule>
  </conditionalFormatting>
  <conditionalFormatting sqref="J33:K33">
    <cfRule type="expression" dxfId="721" priority="3">
      <formula>Q37=TRUE</formula>
    </cfRule>
  </conditionalFormatting>
  <conditionalFormatting sqref="E15:E25">
    <cfRule type="containsBlanks" dxfId="720"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7185"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77186"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77187"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77188"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77189"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77190"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77191"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77192"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77193"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77194"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77195"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77196"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77197"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77198"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77199"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77200"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3"/>
      <c r="M17" s="33"/>
      <c r="Q17" s="63">
        <f t="shared" ref="Q17:Q20" si="0">IF(LEFT(D17,3)="oil",F17,0)</f>
        <v>0</v>
      </c>
      <c r="R17" s="30"/>
      <c r="S17" s="30"/>
    </row>
    <row r="18" spans="1:19" x14ac:dyDescent="0.25">
      <c r="A18" s="35"/>
      <c r="B18" s="35"/>
      <c r="C18" s="23"/>
      <c r="D18" s="23"/>
      <c r="E18" s="135"/>
      <c r="F18" s="23"/>
      <c r="G18" s="23"/>
      <c r="H18" s="23"/>
      <c r="I18" s="24"/>
      <c r="J18" s="24"/>
      <c r="K18" s="24"/>
      <c r="L18" s="33"/>
      <c r="M18" s="33"/>
      <c r="Q18" s="63">
        <f t="shared" si="0"/>
        <v>0</v>
      </c>
      <c r="R18" s="30"/>
      <c r="S18" s="30"/>
    </row>
    <row r="19" spans="1:19" x14ac:dyDescent="0.25">
      <c r="A19" s="35"/>
      <c r="B19" s="35"/>
      <c r="C19" s="23"/>
      <c r="D19" s="23"/>
      <c r="E19" s="135"/>
      <c r="F19" s="23"/>
      <c r="G19" s="23"/>
      <c r="H19" s="23"/>
      <c r="I19" s="24"/>
      <c r="J19" s="24"/>
      <c r="K19" s="24"/>
      <c r="L19" s="33"/>
      <c r="M19" s="33"/>
      <c r="Q19" s="63">
        <f t="shared" si="0"/>
        <v>0</v>
      </c>
      <c r="R19" s="30"/>
      <c r="S19" s="30"/>
    </row>
    <row r="20" spans="1:19" x14ac:dyDescent="0.25">
      <c r="A20" s="35"/>
      <c r="B20" s="35"/>
      <c r="C20" s="23"/>
      <c r="D20" s="23"/>
      <c r="E20" s="135"/>
      <c r="F20" s="23"/>
      <c r="G20" s="23"/>
      <c r="H20" s="23"/>
      <c r="I20" s="24"/>
      <c r="J20" s="24"/>
      <c r="K20" s="24"/>
      <c r="L20" s="33"/>
      <c r="M20" s="33"/>
      <c r="Q20" s="63">
        <f t="shared" si="0"/>
        <v>0</v>
      </c>
      <c r="R20" s="30"/>
      <c r="S20" s="30"/>
    </row>
    <row r="21" spans="1:19" x14ac:dyDescent="0.25">
      <c r="A21" s="35"/>
      <c r="B21" s="35"/>
      <c r="C21" s="23"/>
      <c r="D21" s="23"/>
      <c r="E21" s="135"/>
      <c r="F21" s="23"/>
      <c r="G21" s="23"/>
      <c r="H21" s="23"/>
      <c r="I21" s="24"/>
      <c r="J21" s="24"/>
      <c r="K21" s="24"/>
      <c r="L21" s="30"/>
      <c r="M21" s="30"/>
      <c r="Q21" s="63">
        <f t="shared" ref="Q21:Q25" si="1">IF(LEFT(D21,3)="oil",F21,0)</f>
        <v>0</v>
      </c>
      <c r="R21" s="30"/>
      <c r="S21" s="30"/>
    </row>
    <row r="22" spans="1:19" x14ac:dyDescent="0.25">
      <c r="A22" s="35"/>
      <c r="B22" s="35"/>
      <c r="C22" s="23"/>
      <c r="D22" s="23"/>
      <c r="E22" s="135"/>
      <c r="F22" s="23"/>
      <c r="G22" s="23"/>
      <c r="H22" s="23"/>
      <c r="I22" s="24"/>
      <c r="J22" s="24"/>
      <c r="K22" s="24"/>
      <c r="L22" s="33"/>
      <c r="M22" s="33"/>
      <c r="Q22" s="63">
        <f t="shared" si="1"/>
        <v>0</v>
      </c>
      <c r="R22" s="30"/>
      <c r="S22" s="30"/>
    </row>
    <row r="23" spans="1:19" x14ac:dyDescent="0.25">
      <c r="A23" s="35"/>
      <c r="B23" s="35"/>
      <c r="C23" s="23"/>
      <c r="D23" s="23"/>
      <c r="E23" s="135"/>
      <c r="F23" s="23"/>
      <c r="G23" s="23"/>
      <c r="H23" s="23"/>
      <c r="I23" s="24"/>
      <c r="J23" s="24"/>
      <c r="K23" s="24"/>
      <c r="L23" s="30"/>
      <c r="M23" s="30"/>
      <c r="N23" s="63" t="b">
        <v>1</v>
      </c>
      <c r="O23" s="63" t="b">
        <v>0</v>
      </c>
      <c r="Q23" s="63">
        <f t="shared" si="1"/>
        <v>0</v>
      </c>
      <c r="R23" s="30"/>
      <c r="S23" s="30"/>
    </row>
    <row r="24" spans="1:19" x14ac:dyDescent="0.25">
      <c r="A24" s="35"/>
      <c r="B24" s="35"/>
      <c r="C24" s="23"/>
      <c r="D24" s="23"/>
      <c r="E24" s="135"/>
      <c r="F24" s="23"/>
      <c r="G24" s="23"/>
      <c r="H24" s="23"/>
      <c r="I24" s="24"/>
      <c r="J24" s="24"/>
      <c r="K24" s="24"/>
      <c r="L24" s="33"/>
      <c r="M24" s="33"/>
      <c r="N24" s="63" t="s">
        <v>48</v>
      </c>
      <c r="Q24" s="63">
        <f t="shared" si="1"/>
        <v>0</v>
      </c>
      <c r="R24" s="30"/>
      <c r="S24" s="30"/>
    </row>
    <row r="25" spans="1:19" x14ac:dyDescent="0.25">
      <c r="A25" s="35"/>
      <c r="B25" s="35"/>
      <c r="C25" s="23"/>
      <c r="D25" s="23"/>
      <c r="E25" s="135"/>
      <c r="F25" s="23"/>
      <c r="G25" s="23"/>
      <c r="H25" s="23"/>
      <c r="I25" s="24"/>
      <c r="J25" s="24"/>
      <c r="K25" s="24"/>
      <c r="L25" s="30"/>
      <c r="M25" s="30"/>
      <c r="N25" s="63" t="s">
        <v>49</v>
      </c>
      <c r="Q25" s="98">
        <f t="shared" si="1"/>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719" priority="13">
      <formula>LEN($G$6)&gt;17</formula>
    </cfRule>
  </conditionalFormatting>
  <conditionalFormatting sqref="I7">
    <cfRule type="expression" dxfId="718" priority="12">
      <formula>LEN($G$7)&gt;17</formula>
    </cfRule>
  </conditionalFormatting>
  <conditionalFormatting sqref="J11">
    <cfRule type="expression" dxfId="717" priority="14">
      <formula>LEN($G$10)&gt;25</formula>
    </cfRule>
  </conditionalFormatting>
  <conditionalFormatting sqref="H12:I12">
    <cfRule type="expression" dxfId="716" priority="11">
      <formula>AND($N11=TRUE,$N12=TRUE)</formula>
    </cfRule>
  </conditionalFormatting>
  <conditionalFormatting sqref="J27:K27">
    <cfRule type="expression" dxfId="715" priority="10">
      <formula>AND($N26=TRUE,$N27=TRUE)</formula>
    </cfRule>
  </conditionalFormatting>
  <conditionalFormatting sqref="J29:K29">
    <cfRule type="expression" dxfId="714" priority="9">
      <formula>AND($N28=TRUE,$N29=TRUE)</formula>
    </cfRule>
  </conditionalFormatting>
  <conditionalFormatting sqref="G35:H35">
    <cfRule type="expression" dxfId="713" priority="8">
      <formula>AND($N34=TRUE,$N35=TRUE)</formula>
    </cfRule>
  </conditionalFormatting>
  <conditionalFormatting sqref="C16:D25 F16:K25">
    <cfRule type="expression" dxfId="712" priority="7">
      <formula>$N$12=TRUE</formula>
    </cfRule>
  </conditionalFormatting>
  <conditionalFormatting sqref="J36:K36">
    <cfRule type="expression" dxfId="711" priority="6">
      <formula>T36=TRUE</formula>
    </cfRule>
  </conditionalFormatting>
  <conditionalFormatting sqref="H11:I11">
    <cfRule type="expression" dxfId="710" priority="5">
      <formula>LEN(G11)&gt;11</formula>
    </cfRule>
  </conditionalFormatting>
  <conditionalFormatting sqref="K8">
    <cfRule type="expression" dxfId="709" priority="15">
      <formula>LEN($D$9)&gt;23</formula>
    </cfRule>
  </conditionalFormatting>
  <conditionalFormatting sqref="J8">
    <cfRule type="expression" dxfId="708" priority="16">
      <formula>LEN(D9)&gt;19</formula>
    </cfRule>
  </conditionalFormatting>
  <conditionalFormatting sqref="C36">
    <cfRule type="expression" dxfId="707" priority="17">
      <formula>N35=TRUE</formula>
    </cfRule>
  </conditionalFormatting>
  <conditionalFormatting sqref="D16:D25">
    <cfRule type="expression" dxfId="706" priority="4">
      <formula>$M$112=TRUE</formula>
    </cfRule>
  </conditionalFormatting>
  <conditionalFormatting sqref="E16:E25">
    <cfRule type="expression" dxfId="705" priority="1">
      <formula>$D16="other - describe"</formula>
    </cfRule>
  </conditionalFormatting>
  <conditionalFormatting sqref="D36:I36">
    <cfRule type="expression" dxfId="704" priority="18">
      <formula>O36=TRUE</formula>
    </cfRule>
  </conditionalFormatting>
  <conditionalFormatting sqref="J33:K33">
    <cfRule type="expression" dxfId="703" priority="3">
      <formula>Q37=TRUE</formula>
    </cfRule>
  </conditionalFormatting>
  <conditionalFormatting sqref="E15:E25">
    <cfRule type="containsBlanks" dxfId="702"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9233"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79234"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79235"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79236"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79237"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79238"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79239"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79240"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79241"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79242"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79243"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79244"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79245"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79246"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79247"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79248"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3"/>
      <c r="M17" s="33"/>
      <c r="Q17" s="63">
        <f t="shared" ref="Q17:Q21" si="0">IF(LEFT(D17,3)="oil",F17,0)</f>
        <v>0</v>
      </c>
      <c r="R17" s="30"/>
      <c r="S17" s="30"/>
    </row>
    <row r="18" spans="1:19" x14ac:dyDescent="0.25">
      <c r="A18" s="35"/>
      <c r="B18" s="35"/>
      <c r="C18" s="23"/>
      <c r="D18" s="23"/>
      <c r="E18" s="135"/>
      <c r="F18" s="23"/>
      <c r="G18" s="23"/>
      <c r="H18" s="23"/>
      <c r="I18" s="24"/>
      <c r="J18" s="24"/>
      <c r="K18" s="24"/>
      <c r="L18" s="33"/>
      <c r="M18" s="33"/>
      <c r="Q18" s="63">
        <f t="shared" si="0"/>
        <v>0</v>
      </c>
      <c r="R18" s="30"/>
      <c r="S18" s="30"/>
    </row>
    <row r="19" spans="1:19" x14ac:dyDescent="0.25">
      <c r="A19" s="35"/>
      <c r="B19" s="35"/>
      <c r="C19" s="23"/>
      <c r="D19" s="23"/>
      <c r="E19" s="135"/>
      <c r="F19" s="23"/>
      <c r="G19" s="23"/>
      <c r="H19" s="23"/>
      <c r="I19" s="24"/>
      <c r="J19" s="24"/>
      <c r="K19" s="24"/>
      <c r="L19" s="33"/>
      <c r="M19" s="33"/>
      <c r="Q19" s="63">
        <f t="shared" si="0"/>
        <v>0</v>
      </c>
      <c r="R19" s="30"/>
      <c r="S19" s="30"/>
    </row>
    <row r="20" spans="1:19" x14ac:dyDescent="0.25">
      <c r="A20" s="35"/>
      <c r="B20" s="35"/>
      <c r="C20" s="23"/>
      <c r="D20" s="23"/>
      <c r="E20" s="135"/>
      <c r="F20" s="23"/>
      <c r="G20" s="23"/>
      <c r="H20" s="23"/>
      <c r="I20" s="24"/>
      <c r="J20" s="24"/>
      <c r="K20" s="24"/>
      <c r="L20" s="33"/>
      <c r="M20" s="33"/>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ref="Q22:Q25" si="1">IF(LEFT(D22,3)="oil",F22,0)</f>
        <v>0</v>
      </c>
      <c r="R22" s="30"/>
      <c r="S22" s="30"/>
    </row>
    <row r="23" spans="1:19" x14ac:dyDescent="0.25">
      <c r="A23" s="35"/>
      <c r="B23" s="35"/>
      <c r="C23" s="23"/>
      <c r="D23" s="23"/>
      <c r="E23" s="135"/>
      <c r="F23" s="23"/>
      <c r="G23" s="23"/>
      <c r="H23" s="23"/>
      <c r="I23" s="24"/>
      <c r="J23" s="24"/>
      <c r="K23" s="24"/>
      <c r="L23" s="30"/>
      <c r="M23" s="30"/>
      <c r="N23" s="63" t="b">
        <v>1</v>
      </c>
      <c r="O23" s="63" t="b">
        <v>0</v>
      </c>
      <c r="Q23" s="63">
        <f t="shared" si="1"/>
        <v>0</v>
      </c>
      <c r="R23" s="30"/>
      <c r="S23" s="30"/>
    </row>
    <row r="24" spans="1:19" x14ac:dyDescent="0.25">
      <c r="A24" s="35"/>
      <c r="B24" s="35"/>
      <c r="C24" s="23"/>
      <c r="D24" s="23"/>
      <c r="E24" s="135"/>
      <c r="F24" s="23"/>
      <c r="G24" s="23"/>
      <c r="H24" s="23"/>
      <c r="I24" s="24"/>
      <c r="J24" s="24"/>
      <c r="K24" s="24"/>
      <c r="L24" s="33"/>
      <c r="M24" s="33"/>
      <c r="N24" s="63" t="s">
        <v>48</v>
      </c>
      <c r="Q24" s="63">
        <f t="shared" si="1"/>
        <v>0</v>
      </c>
      <c r="R24" s="30"/>
      <c r="S24" s="30"/>
    </row>
    <row r="25" spans="1:19" x14ac:dyDescent="0.25">
      <c r="A25" s="35"/>
      <c r="B25" s="35"/>
      <c r="C25" s="23"/>
      <c r="D25" s="23"/>
      <c r="E25" s="135"/>
      <c r="F25" s="23"/>
      <c r="G25" s="23"/>
      <c r="H25" s="23"/>
      <c r="I25" s="24"/>
      <c r="J25" s="24"/>
      <c r="K25" s="24"/>
      <c r="L25" s="30"/>
      <c r="M25" s="30"/>
      <c r="N25" s="63" t="s">
        <v>49</v>
      </c>
      <c r="Q25" s="98">
        <f t="shared" si="1"/>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701" priority="13">
      <formula>LEN($G$6)&gt;17</formula>
    </cfRule>
  </conditionalFormatting>
  <conditionalFormatting sqref="I7">
    <cfRule type="expression" dxfId="700" priority="12">
      <formula>LEN($G$7)&gt;17</formula>
    </cfRule>
  </conditionalFormatting>
  <conditionalFormatting sqref="J11">
    <cfRule type="expression" dxfId="699" priority="14">
      <formula>LEN($G$10)&gt;25</formula>
    </cfRule>
  </conditionalFormatting>
  <conditionalFormatting sqref="H12:I12">
    <cfRule type="expression" dxfId="698" priority="11">
      <formula>AND($N11=TRUE,$N12=TRUE)</formula>
    </cfRule>
  </conditionalFormatting>
  <conditionalFormatting sqref="J27:K27">
    <cfRule type="expression" dxfId="697" priority="10">
      <formula>AND($N26=TRUE,$N27=TRUE)</formula>
    </cfRule>
  </conditionalFormatting>
  <conditionalFormatting sqref="J29:K29">
    <cfRule type="expression" dxfId="696" priority="9">
      <formula>AND($N28=TRUE,$N29=TRUE)</formula>
    </cfRule>
  </conditionalFormatting>
  <conditionalFormatting sqref="G35:H35">
    <cfRule type="expression" dxfId="695" priority="8">
      <formula>AND($N34=TRUE,$N35=TRUE)</formula>
    </cfRule>
  </conditionalFormatting>
  <conditionalFormatting sqref="C16:D25 F16:K25">
    <cfRule type="expression" dxfId="694" priority="7">
      <formula>$N$12=TRUE</formula>
    </cfRule>
  </conditionalFormatting>
  <conditionalFormatting sqref="J36:K36">
    <cfRule type="expression" dxfId="693" priority="6">
      <formula>T36=TRUE</formula>
    </cfRule>
  </conditionalFormatting>
  <conditionalFormatting sqref="H11:I11">
    <cfRule type="expression" dxfId="692" priority="5">
      <formula>LEN(G11)&gt;11</formula>
    </cfRule>
  </conditionalFormatting>
  <conditionalFormatting sqref="K8">
    <cfRule type="expression" dxfId="691" priority="15">
      <formula>LEN($D$9)&gt;23</formula>
    </cfRule>
  </conditionalFormatting>
  <conditionalFormatting sqref="J8">
    <cfRule type="expression" dxfId="690" priority="16">
      <formula>LEN(D9)&gt;19</formula>
    </cfRule>
  </conditionalFormatting>
  <conditionalFormatting sqref="C36">
    <cfRule type="expression" dxfId="689" priority="17">
      <formula>N35=TRUE</formula>
    </cfRule>
  </conditionalFormatting>
  <conditionalFormatting sqref="D16:D25">
    <cfRule type="expression" dxfId="688" priority="4">
      <formula>$M$112=TRUE</formula>
    </cfRule>
  </conditionalFormatting>
  <conditionalFormatting sqref="E16:E25">
    <cfRule type="expression" dxfId="687" priority="1">
      <formula>$D16="other - describe"</formula>
    </cfRule>
  </conditionalFormatting>
  <conditionalFormatting sqref="D36:I36">
    <cfRule type="expression" dxfId="686" priority="18">
      <formula>O36=TRUE</formula>
    </cfRule>
  </conditionalFormatting>
  <conditionalFormatting sqref="J33:K33">
    <cfRule type="expression" dxfId="685" priority="3">
      <formula>Q37=TRUE</formula>
    </cfRule>
  </conditionalFormatting>
  <conditionalFormatting sqref="E15:E25">
    <cfRule type="containsBlanks" dxfId="684"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80257"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80258"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80259"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80260"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80261"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80262"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80263"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80264"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80265"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80266"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80267"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80268"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80269"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80270"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80271"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80272"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683" priority="13">
      <formula>LEN($G$6)&gt;17</formula>
    </cfRule>
  </conditionalFormatting>
  <conditionalFormatting sqref="I7">
    <cfRule type="expression" dxfId="682" priority="12">
      <formula>LEN($G$7)&gt;17</formula>
    </cfRule>
  </conditionalFormatting>
  <conditionalFormatting sqref="J11">
    <cfRule type="expression" dxfId="681" priority="14">
      <formula>LEN($G$10)&gt;25</formula>
    </cfRule>
  </conditionalFormatting>
  <conditionalFormatting sqref="H12:I12">
    <cfRule type="expression" dxfId="680" priority="11">
      <formula>AND($N11=TRUE,$N12=TRUE)</formula>
    </cfRule>
  </conditionalFormatting>
  <conditionalFormatting sqref="J27:K27">
    <cfRule type="expression" dxfId="679" priority="10">
      <formula>AND($N26=TRUE,$N27=TRUE)</formula>
    </cfRule>
  </conditionalFormatting>
  <conditionalFormatting sqref="J29:K29">
    <cfRule type="expression" dxfId="678" priority="9">
      <formula>AND($N28=TRUE,$N29=TRUE)</formula>
    </cfRule>
  </conditionalFormatting>
  <conditionalFormatting sqref="G35:H35">
    <cfRule type="expression" dxfId="677" priority="8">
      <formula>AND($N34=TRUE,$N35=TRUE)</formula>
    </cfRule>
  </conditionalFormatting>
  <conditionalFormatting sqref="C16:D25 F16:K25">
    <cfRule type="expression" dxfId="676" priority="7">
      <formula>$N$12=TRUE</formula>
    </cfRule>
  </conditionalFormatting>
  <conditionalFormatting sqref="J36:K36">
    <cfRule type="expression" dxfId="675" priority="6">
      <formula>T36=TRUE</formula>
    </cfRule>
  </conditionalFormatting>
  <conditionalFormatting sqref="H11:I11">
    <cfRule type="expression" dxfId="674" priority="5">
      <formula>LEN(G11)&gt;11</formula>
    </cfRule>
  </conditionalFormatting>
  <conditionalFormatting sqref="K8">
    <cfRule type="expression" dxfId="673" priority="15">
      <formula>LEN($D$9)&gt;23</formula>
    </cfRule>
  </conditionalFormatting>
  <conditionalFormatting sqref="J8">
    <cfRule type="expression" dxfId="672" priority="16">
      <formula>LEN(D9)&gt;19</formula>
    </cfRule>
  </conditionalFormatting>
  <conditionalFormatting sqref="C36">
    <cfRule type="expression" dxfId="671" priority="17">
      <formula>N35=TRUE</formula>
    </cfRule>
  </conditionalFormatting>
  <conditionalFormatting sqref="D16:D25">
    <cfRule type="expression" dxfId="670" priority="4">
      <formula>$M$112=TRUE</formula>
    </cfRule>
  </conditionalFormatting>
  <conditionalFormatting sqref="E16:E25">
    <cfRule type="expression" dxfId="669" priority="1">
      <formula>$D16="other - describe"</formula>
    </cfRule>
  </conditionalFormatting>
  <conditionalFormatting sqref="D36:I36">
    <cfRule type="expression" dxfId="668" priority="18">
      <formula>O36=TRUE</formula>
    </cfRule>
  </conditionalFormatting>
  <conditionalFormatting sqref="J33:K33">
    <cfRule type="expression" dxfId="667" priority="3">
      <formula>Q37=TRUE</formula>
    </cfRule>
  </conditionalFormatting>
  <conditionalFormatting sqref="E15:E25">
    <cfRule type="containsBlanks" dxfId="666"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81281"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81282"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81283"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81284"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81285"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81286"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81287"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81288"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81289"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81290"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81291"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81292"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81293"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81294"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81295"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81296"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665" priority="13">
      <formula>LEN($G$6)&gt;17</formula>
    </cfRule>
  </conditionalFormatting>
  <conditionalFormatting sqref="I7">
    <cfRule type="expression" dxfId="664" priority="12">
      <formula>LEN($G$7)&gt;17</formula>
    </cfRule>
  </conditionalFormatting>
  <conditionalFormatting sqref="J11">
    <cfRule type="expression" dxfId="663" priority="14">
      <formula>LEN($G$10)&gt;25</formula>
    </cfRule>
  </conditionalFormatting>
  <conditionalFormatting sqref="H12:I12">
    <cfRule type="expression" dxfId="662" priority="11">
      <formula>AND($N11=TRUE,$N12=TRUE)</formula>
    </cfRule>
  </conditionalFormatting>
  <conditionalFormatting sqref="J27:K27">
    <cfRule type="expression" dxfId="661" priority="10">
      <formula>AND($N26=TRUE,$N27=TRUE)</formula>
    </cfRule>
  </conditionalFormatting>
  <conditionalFormatting sqref="J29:K29">
    <cfRule type="expression" dxfId="660" priority="9">
      <formula>AND($N28=TRUE,$N29=TRUE)</formula>
    </cfRule>
  </conditionalFormatting>
  <conditionalFormatting sqref="G35:H35">
    <cfRule type="expression" dxfId="659" priority="8">
      <formula>AND($N34=TRUE,$N35=TRUE)</formula>
    </cfRule>
  </conditionalFormatting>
  <conditionalFormatting sqref="C16:D25 F16:K25">
    <cfRule type="expression" dxfId="658" priority="7">
      <formula>$N$12=TRUE</formula>
    </cfRule>
  </conditionalFormatting>
  <conditionalFormatting sqref="J36:K36">
    <cfRule type="expression" dxfId="657" priority="6">
      <formula>T36=TRUE</formula>
    </cfRule>
  </conditionalFormatting>
  <conditionalFormatting sqref="H11:I11">
    <cfRule type="expression" dxfId="656" priority="5">
      <formula>LEN(G11)&gt;11</formula>
    </cfRule>
  </conditionalFormatting>
  <conditionalFormatting sqref="K8">
    <cfRule type="expression" dxfId="655" priority="15">
      <formula>LEN($D$9)&gt;23</formula>
    </cfRule>
  </conditionalFormatting>
  <conditionalFormatting sqref="J8">
    <cfRule type="expression" dxfId="654" priority="16">
      <formula>LEN(D9)&gt;19</formula>
    </cfRule>
  </conditionalFormatting>
  <conditionalFormatting sqref="C36">
    <cfRule type="expression" dxfId="653" priority="17">
      <formula>N35=TRUE</formula>
    </cfRule>
  </conditionalFormatting>
  <conditionalFormatting sqref="D16:D25">
    <cfRule type="expression" dxfId="652" priority="4">
      <formula>$M$112=TRUE</formula>
    </cfRule>
  </conditionalFormatting>
  <conditionalFormatting sqref="E16:E25">
    <cfRule type="expression" dxfId="651" priority="1">
      <formula>$D16="other - describe"</formula>
    </cfRule>
  </conditionalFormatting>
  <conditionalFormatting sqref="D36:I36">
    <cfRule type="expression" dxfId="650" priority="18">
      <formula>O36=TRUE</formula>
    </cfRule>
  </conditionalFormatting>
  <conditionalFormatting sqref="J33:K33">
    <cfRule type="expression" dxfId="649" priority="3">
      <formula>Q37=TRUE</formula>
    </cfRule>
  </conditionalFormatting>
  <conditionalFormatting sqref="E15:E25">
    <cfRule type="containsBlanks" dxfId="648"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82305"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82306"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82307"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82308"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82309"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82310"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82311"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82312"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82313"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82314"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82315"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82316"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82317"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82318"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82319"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82320"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647" priority="13">
      <formula>LEN($G$6)&gt;17</formula>
    </cfRule>
  </conditionalFormatting>
  <conditionalFormatting sqref="I7">
    <cfRule type="expression" dxfId="646" priority="12">
      <formula>LEN($G$7)&gt;17</formula>
    </cfRule>
  </conditionalFormatting>
  <conditionalFormatting sqref="J11">
    <cfRule type="expression" dxfId="645" priority="14">
      <formula>LEN($G$10)&gt;25</formula>
    </cfRule>
  </conditionalFormatting>
  <conditionalFormatting sqref="H12:I12">
    <cfRule type="expression" dxfId="644" priority="11">
      <formula>AND($N11=TRUE,$N12=TRUE)</formula>
    </cfRule>
  </conditionalFormatting>
  <conditionalFormatting sqref="J27:K27">
    <cfRule type="expression" dxfId="643" priority="10">
      <formula>AND($N26=TRUE,$N27=TRUE)</formula>
    </cfRule>
  </conditionalFormatting>
  <conditionalFormatting sqref="J29:K29">
    <cfRule type="expression" dxfId="642" priority="9">
      <formula>AND($N28=TRUE,$N29=TRUE)</formula>
    </cfRule>
  </conditionalFormatting>
  <conditionalFormatting sqref="G35:H35">
    <cfRule type="expression" dxfId="641" priority="8">
      <formula>AND($N34=TRUE,$N35=TRUE)</formula>
    </cfRule>
  </conditionalFormatting>
  <conditionalFormatting sqref="C16:D25 F16:K25">
    <cfRule type="expression" dxfId="640" priority="7">
      <formula>$N$12=TRUE</formula>
    </cfRule>
  </conditionalFormatting>
  <conditionalFormatting sqref="J36:K36">
    <cfRule type="expression" dxfId="639" priority="6">
      <formula>T36=TRUE</formula>
    </cfRule>
  </conditionalFormatting>
  <conditionalFormatting sqref="H11:I11">
    <cfRule type="expression" dxfId="638" priority="5">
      <formula>LEN(G11)&gt;11</formula>
    </cfRule>
  </conditionalFormatting>
  <conditionalFormatting sqref="K8">
    <cfRule type="expression" dxfId="637" priority="15">
      <formula>LEN($D$9)&gt;23</formula>
    </cfRule>
  </conditionalFormatting>
  <conditionalFormatting sqref="J8">
    <cfRule type="expression" dxfId="636" priority="16">
      <formula>LEN(D9)&gt;19</formula>
    </cfRule>
  </conditionalFormatting>
  <conditionalFormatting sqref="C36">
    <cfRule type="expression" dxfId="635" priority="17">
      <formula>N35=TRUE</formula>
    </cfRule>
  </conditionalFormatting>
  <conditionalFormatting sqref="D16:D25">
    <cfRule type="expression" dxfId="634" priority="4">
      <formula>$M$112=TRUE</formula>
    </cfRule>
  </conditionalFormatting>
  <conditionalFormatting sqref="E16:E25">
    <cfRule type="expression" dxfId="633" priority="1">
      <formula>$D16="other - describe"</formula>
    </cfRule>
  </conditionalFormatting>
  <conditionalFormatting sqref="D36:I36">
    <cfRule type="expression" dxfId="632" priority="18">
      <formula>O36=TRUE</formula>
    </cfRule>
  </conditionalFormatting>
  <conditionalFormatting sqref="J33:K33">
    <cfRule type="expression" dxfId="631" priority="3">
      <formula>Q37=TRUE</formula>
    </cfRule>
  </conditionalFormatting>
  <conditionalFormatting sqref="E15:E25">
    <cfRule type="containsBlanks" dxfId="630"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83329"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83330"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83331"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83332"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83333"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83334"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83335"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83336"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83337"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83338"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83339"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83340"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83341"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83342"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83343"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83344"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629" priority="13">
      <formula>LEN($G$6)&gt;17</formula>
    </cfRule>
  </conditionalFormatting>
  <conditionalFormatting sqref="I7">
    <cfRule type="expression" dxfId="628" priority="12">
      <formula>LEN($G$7)&gt;17</formula>
    </cfRule>
  </conditionalFormatting>
  <conditionalFormatting sqref="J11">
    <cfRule type="expression" dxfId="627" priority="14">
      <formula>LEN($G$10)&gt;25</formula>
    </cfRule>
  </conditionalFormatting>
  <conditionalFormatting sqref="H12:I12">
    <cfRule type="expression" dxfId="626" priority="11">
      <formula>AND($N11=TRUE,$N12=TRUE)</formula>
    </cfRule>
  </conditionalFormatting>
  <conditionalFormatting sqref="J27:K27">
    <cfRule type="expression" dxfId="625" priority="10">
      <formula>AND($N26=TRUE,$N27=TRUE)</formula>
    </cfRule>
  </conditionalFormatting>
  <conditionalFormatting sqref="J29:K29">
    <cfRule type="expression" dxfId="624" priority="9">
      <formula>AND($N28=TRUE,$N29=TRUE)</formula>
    </cfRule>
  </conditionalFormatting>
  <conditionalFormatting sqref="G35:H35">
    <cfRule type="expression" dxfId="623" priority="8">
      <formula>AND($N34=TRUE,$N35=TRUE)</formula>
    </cfRule>
  </conditionalFormatting>
  <conditionalFormatting sqref="C16:D25 F16:K25">
    <cfRule type="expression" dxfId="622" priority="7">
      <formula>$N$12=TRUE</formula>
    </cfRule>
  </conditionalFormatting>
  <conditionalFormatting sqref="J36:K36">
    <cfRule type="expression" dxfId="621" priority="6">
      <formula>T36=TRUE</formula>
    </cfRule>
  </conditionalFormatting>
  <conditionalFormatting sqref="H11:I11">
    <cfRule type="expression" dxfId="620" priority="5">
      <formula>LEN(G11)&gt;11</formula>
    </cfRule>
  </conditionalFormatting>
  <conditionalFormatting sqref="K8">
    <cfRule type="expression" dxfId="619" priority="15">
      <formula>LEN($D$9)&gt;23</formula>
    </cfRule>
  </conditionalFormatting>
  <conditionalFormatting sqref="J8">
    <cfRule type="expression" dxfId="618" priority="16">
      <formula>LEN(D9)&gt;19</formula>
    </cfRule>
  </conditionalFormatting>
  <conditionalFormatting sqref="C36">
    <cfRule type="expression" dxfId="617" priority="17">
      <formula>N35=TRUE</formula>
    </cfRule>
  </conditionalFormatting>
  <conditionalFormatting sqref="D16:D25">
    <cfRule type="expression" dxfId="616" priority="4">
      <formula>$M$112=TRUE</formula>
    </cfRule>
  </conditionalFormatting>
  <conditionalFormatting sqref="E16:E25">
    <cfRule type="expression" dxfId="615" priority="1">
      <formula>$D16="other - describe"</formula>
    </cfRule>
  </conditionalFormatting>
  <conditionalFormatting sqref="D36:I36">
    <cfRule type="expression" dxfId="614" priority="18">
      <formula>O36=TRUE</formula>
    </cfRule>
  </conditionalFormatting>
  <conditionalFormatting sqref="J33:K33">
    <cfRule type="expression" dxfId="613" priority="3">
      <formula>Q37=TRUE</formula>
    </cfRule>
  </conditionalFormatting>
  <conditionalFormatting sqref="E15:E25">
    <cfRule type="containsBlanks" dxfId="612"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84353"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84354"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84355"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84356"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84357"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84358"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84359"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84360"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84361"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84362"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84363"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84364"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84365"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84366"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84367"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84368"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R109"/>
  <sheetViews>
    <sheetView showGridLines="0" showRowColHeaders="0" tabSelected="1" zoomScale="85" zoomScaleNormal="85" workbookViewId="0">
      <selection activeCell="J62" sqref="J62:M62"/>
    </sheetView>
  </sheetViews>
  <sheetFormatPr defaultRowHeight="13.8" x14ac:dyDescent="0.25"/>
  <cols>
    <col min="1" max="1" width="32.59765625" customWidth="1"/>
    <col min="8" max="8" width="9.8984375" bestFit="1" customWidth="1"/>
    <col min="9" max="9" width="11.59765625" customWidth="1"/>
    <col min="13" max="13" width="5.19921875" customWidth="1"/>
    <col min="14" max="14" width="25.59765625" customWidth="1"/>
  </cols>
  <sheetData>
    <row r="1" spans="1:18" x14ac:dyDescent="0.25">
      <c r="A1" s="30"/>
      <c r="N1" s="30"/>
      <c r="O1" s="30"/>
      <c r="P1" s="30"/>
      <c r="Q1" s="30"/>
      <c r="R1" s="30"/>
    </row>
    <row r="2" spans="1:18" x14ac:dyDescent="0.25">
      <c r="A2" s="30"/>
      <c r="N2" s="30"/>
      <c r="O2" s="30"/>
      <c r="P2" s="30"/>
      <c r="Q2" s="30"/>
      <c r="R2" s="30"/>
    </row>
    <row r="3" spans="1:18" x14ac:dyDescent="0.25">
      <c r="A3" s="30"/>
      <c r="N3" s="30"/>
      <c r="O3" s="30"/>
      <c r="P3" s="30"/>
      <c r="Q3" s="30"/>
      <c r="R3" s="30"/>
    </row>
    <row r="4" spans="1:18" x14ac:dyDescent="0.25">
      <c r="A4" s="30"/>
      <c r="N4" s="30"/>
      <c r="O4" s="30"/>
      <c r="P4" s="30"/>
      <c r="Q4" s="30"/>
      <c r="R4" s="30"/>
    </row>
    <row r="5" spans="1:18" x14ac:dyDescent="0.25">
      <c r="A5" s="30"/>
      <c r="N5" s="30"/>
      <c r="O5" s="30"/>
      <c r="P5" s="30"/>
      <c r="Q5" s="30"/>
      <c r="R5" s="30"/>
    </row>
    <row r="6" spans="1:18" x14ac:dyDescent="0.25">
      <c r="A6" s="30"/>
      <c r="N6" s="30"/>
      <c r="O6" s="30"/>
      <c r="P6" s="30"/>
      <c r="Q6" s="30"/>
      <c r="R6" s="30"/>
    </row>
    <row r="7" spans="1:18" x14ac:dyDescent="0.25">
      <c r="A7" s="30"/>
      <c r="N7" s="30"/>
      <c r="O7" s="30"/>
      <c r="P7" s="30"/>
      <c r="Q7" s="30"/>
      <c r="R7" s="30"/>
    </row>
    <row r="8" spans="1:18" ht="14.1" customHeight="1" x14ac:dyDescent="0.25">
      <c r="A8" s="30"/>
      <c r="N8" s="30"/>
      <c r="O8" s="83"/>
      <c r="P8" s="30"/>
      <c r="Q8" s="30"/>
      <c r="R8" s="30"/>
    </row>
    <row r="9" spans="1:18" ht="14.1" customHeight="1" x14ac:dyDescent="0.25">
      <c r="A9" s="30"/>
      <c r="N9" s="30"/>
      <c r="O9" s="83"/>
      <c r="P9" s="30"/>
      <c r="Q9" s="30"/>
      <c r="R9" s="30"/>
    </row>
    <row r="10" spans="1:18" ht="14.1" customHeight="1" x14ac:dyDescent="0.25">
      <c r="A10" s="30"/>
      <c r="N10" s="30"/>
      <c r="O10" s="83"/>
      <c r="P10" s="30"/>
      <c r="Q10" s="30"/>
      <c r="R10" s="30"/>
    </row>
    <row r="11" spans="1:18" ht="14.1" customHeight="1" x14ac:dyDescent="0.25">
      <c r="A11" s="30"/>
      <c r="N11" s="30"/>
      <c r="O11" s="83"/>
      <c r="P11" s="30"/>
      <c r="Q11" s="30"/>
      <c r="R11" s="30"/>
    </row>
    <row r="12" spans="1:18" ht="18" x14ac:dyDescent="0.3">
      <c r="A12" s="30"/>
      <c r="B12" s="65" t="s">
        <v>386</v>
      </c>
      <c r="C12" s="66"/>
      <c r="D12" s="66"/>
      <c r="E12" s="66"/>
      <c r="F12" s="11"/>
      <c r="G12" s="11"/>
      <c r="H12" s="11"/>
      <c r="I12" s="11"/>
      <c r="J12" s="11"/>
      <c r="K12" s="11"/>
      <c r="L12" s="11"/>
      <c r="M12" s="11"/>
      <c r="N12" s="30"/>
      <c r="O12" s="83"/>
      <c r="P12" s="30"/>
      <c r="Q12" s="30"/>
      <c r="R12" s="30"/>
    </row>
    <row r="13" spans="1:18" ht="14.4" x14ac:dyDescent="0.25">
      <c r="A13" s="30"/>
      <c r="B13" s="64"/>
      <c r="C13" s="12"/>
      <c r="D13" s="12"/>
      <c r="E13" s="12"/>
      <c r="F13" s="12"/>
      <c r="G13" s="12"/>
      <c r="H13" s="12"/>
      <c r="I13" s="12"/>
      <c r="J13" s="12"/>
      <c r="K13" s="12"/>
      <c r="L13" s="12"/>
      <c r="M13" s="12"/>
      <c r="N13" s="30"/>
      <c r="O13" s="83"/>
      <c r="P13" s="30"/>
      <c r="Q13" s="30"/>
      <c r="R13" s="30"/>
    </row>
    <row r="14" spans="1:18" ht="14.4" x14ac:dyDescent="0.25">
      <c r="A14" s="30"/>
      <c r="B14" s="64"/>
      <c r="C14" s="12"/>
      <c r="D14" s="12"/>
      <c r="E14" s="12"/>
      <c r="F14" s="12"/>
      <c r="G14" s="12"/>
      <c r="H14" s="12"/>
      <c r="I14" s="12"/>
      <c r="J14" s="12"/>
      <c r="K14" s="12"/>
      <c r="L14" s="12"/>
      <c r="M14" s="12"/>
      <c r="N14" s="30"/>
      <c r="O14" s="83"/>
      <c r="P14" s="30"/>
      <c r="Q14" s="30"/>
      <c r="R14" s="30"/>
    </row>
    <row r="15" spans="1:18" ht="15.6" x14ac:dyDescent="0.25">
      <c r="A15" s="30"/>
      <c r="B15" s="67" t="s">
        <v>216</v>
      </c>
      <c r="C15" s="12"/>
      <c r="D15" s="12"/>
      <c r="E15" s="12"/>
      <c r="F15" s="12"/>
      <c r="G15" s="12"/>
      <c r="H15" s="12"/>
      <c r="I15" s="12"/>
      <c r="J15" s="12"/>
      <c r="K15" s="12"/>
      <c r="L15" s="12"/>
      <c r="M15" s="12"/>
      <c r="N15" s="30"/>
      <c r="O15" s="83"/>
      <c r="P15" s="30"/>
      <c r="Q15" s="30"/>
      <c r="R15" s="30"/>
    </row>
    <row r="16" spans="1:18" ht="14.4" x14ac:dyDescent="0.25">
      <c r="A16" s="30"/>
      <c r="B16" s="64" t="s">
        <v>217</v>
      </c>
      <c r="N16" s="30"/>
      <c r="O16" s="30"/>
      <c r="P16" s="30"/>
      <c r="Q16" s="30"/>
      <c r="R16" s="30"/>
    </row>
    <row r="17" spans="1:18" x14ac:dyDescent="0.25">
      <c r="A17" s="30"/>
      <c r="N17" s="30"/>
      <c r="O17" s="30"/>
      <c r="P17" s="30"/>
      <c r="Q17" s="30"/>
      <c r="R17" s="30"/>
    </row>
    <row r="18" spans="1:18" ht="14.4" x14ac:dyDescent="0.3">
      <c r="A18" s="30"/>
      <c r="B18" s="68" t="s">
        <v>218</v>
      </c>
      <c r="C18" s="69"/>
      <c r="D18" s="69"/>
      <c r="E18" s="69"/>
      <c r="F18" s="69"/>
      <c r="G18" s="69"/>
      <c r="H18" s="69"/>
      <c r="I18" s="69"/>
      <c r="J18" s="69"/>
      <c r="K18" s="69"/>
      <c r="L18" s="69"/>
      <c r="M18" s="69"/>
      <c r="N18" s="30"/>
      <c r="O18" s="30"/>
      <c r="P18" s="30"/>
      <c r="Q18" s="30"/>
      <c r="R18" s="30"/>
    </row>
    <row r="19" spans="1:18" ht="14.4" x14ac:dyDescent="0.3">
      <c r="A19" s="30"/>
      <c r="B19" s="131" t="s">
        <v>370</v>
      </c>
      <c r="C19" s="69"/>
      <c r="D19" s="69"/>
      <c r="E19" s="69"/>
      <c r="F19" s="69"/>
      <c r="G19" s="69"/>
      <c r="H19" s="69"/>
      <c r="I19" s="69"/>
      <c r="J19" s="69"/>
      <c r="K19" s="69"/>
      <c r="L19" s="69"/>
      <c r="M19" s="69"/>
      <c r="N19" s="30"/>
      <c r="O19" s="30"/>
      <c r="P19" s="30"/>
      <c r="Q19" s="30"/>
      <c r="R19" s="30"/>
    </row>
    <row r="20" spans="1:18" ht="14.4" x14ac:dyDescent="0.3">
      <c r="A20" s="30"/>
      <c r="B20" s="131" t="s">
        <v>369</v>
      </c>
      <c r="C20" s="69"/>
      <c r="D20" s="69"/>
      <c r="E20" s="69"/>
      <c r="F20" s="69"/>
      <c r="G20" s="69"/>
      <c r="H20" s="69"/>
      <c r="I20" s="69"/>
      <c r="J20" s="69"/>
      <c r="K20" s="69"/>
      <c r="L20" s="69"/>
      <c r="M20" s="69"/>
      <c r="N20" s="30"/>
      <c r="O20" s="30"/>
      <c r="P20" s="30"/>
      <c r="Q20" s="30"/>
      <c r="R20" s="30"/>
    </row>
    <row r="21" spans="1:18" ht="14.4" x14ac:dyDescent="0.3">
      <c r="A21" s="30"/>
      <c r="B21" s="131"/>
      <c r="C21" s="69"/>
      <c r="D21" s="69"/>
      <c r="E21" s="69"/>
      <c r="F21" s="69"/>
      <c r="G21" s="69"/>
      <c r="H21" s="69"/>
      <c r="I21" s="69"/>
      <c r="J21" s="69"/>
      <c r="K21" s="69"/>
      <c r="L21" s="69"/>
      <c r="M21" s="69"/>
      <c r="N21" s="30"/>
      <c r="O21" s="30"/>
      <c r="P21" s="30"/>
      <c r="Q21" s="30"/>
      <c r="R21" s="30"/>
    </row>
    <row r="22" spans="1:18" ht="14.4" x14ac:dyDescent="0.3">
      <c r="A22" s="30"/>
      <c r="B22" s="68" t="s">
        <v>219</v>
      </c>
      <c r="C22" s="69"/>
      <c r="D22" s="69"/>
      <c r="E22" s="69"/>
      <c r="F22" s="69"/>
      <c r="G22" s="69"/>
      <c r="H22" s="69"/>
      <c r="I22" s="69"/>
      <c r="J22" s="69"/>
      <c r="K22" s="69"/>
      <c r="L22" s="69"/>
      <c r="M22" s="69"/>
      <c r="N22" s="30"/>
      <c r="O22" s="30"/>
      <c r="P22" s="30"/>
      <c r="Q22" s="30"/>
      <c r="R22" s="30"/>
    </row>
    <row r="23" spans="1:18" ht="14.4" x14ac:dyDescent="0.3">
      <c r="A23" s="30"/>
      <c r="B23" s="69" t="s">
        <v>228</v>
      </c>
      <c r="C23" s="69"/>
      <c r="D23" s="69"/>
      <c r="E23" s="69"/>
      <c r="F23" s="69"/>
      <c r="G23" s="69"/>
      <c r="H23" s="70"/>
      <c r="I23" s="69"/>
      <c r="J23" s="69"/>
      <c r="K23" s="69"/>
      <c r="L23" s="69"/>
      <c r="M23" s="69"/>
      <c r="N23" s="30"/>
      <c r="O23" s="30"/>
      <c r="P23" s="30"/>
      <c r="Q23" s="30"/>
      <c r="R23" s="30"/>
    </row>
    <row r="24" spans="1:18" ht="14.4" x14ac:dyDescent="0.3">
      <c r="A24" s="30"/>
      <c r="B24" s="69"/>
      <c r="C24" s="69"/>
      <c r="D24" s="69"/>
      <c r="E24" s="69"/>
      <c r="F24" s="69"/>
      <c r="G24" s="69"/>
      <c r="H24" s="69"/>
      <c r="I24" s="69"/>
      <c r="J24" s="69"/>
      <c r="K24" s="69"/>
      <c r="L24" s="69"/>
      <c r="M24" s="69"/>
      <c r="N24" s="30"/>
      <c r="O24" s="30"/>
      <c r="P24" s="30"/>
      <c r="Q24" s="30"/>
      <c r="R24" s="30"/>
    </row>
    <row r="25" spans="1:18" ht="14.4" x14ac:dyDescent="0.3">
      <c r="A25" s="30"/>
      <c r="B25" s="68" t="s">
        <v>221</v>
      </c>
      <c r="C25" s="69"/>
      <c r="D25" s="69"/>
      <c r="E25" s="69"/>
      <c r="F25" s="69"/>
      <c r="G25" s="69"/>
      <c r="H25" s="69"/>
      <c r="I25" s="69"/>
      <c r="J25" s="69"/>
      <c r="K25" s="69"/>
      <c r="L25" s="69"/>
      <c r="M25" s="69"/>
      <c r="N25" s="30"/>
      <c r="O25" s="30"/>
      <c r="P25" s="30"/>
      <c r="Q25" s="30"/>
      <c r="R25" s="30"/>
    </row>
    <row r="26" spans="1:18" ht="14.4" x14ac:dyDescent="0.3">
      <c r="A26" s="30"/>
      <c r="B26" s="69" t="s">
        <v>220</v>
      </c>
      <c r="C26" s="69"/>
      <c r="D26" s="69"/>
      <c r="E26" s="69"/>
      <c r="F26" s="69"/>
      <c r="G26" s="142"/>
      <c r="H26" s="142"/>
      <c r="I26" s="142"/>
      <c r="J26" s="69"/>
      <c r="K26" s="69"/>
      <c r="L26" s="69"/>
      <c r="M26" s="69"/>
      <c r="N26" s="30"/>
      <c r="O26" s="30"/>
      <c r="P26" s="30"/>
      <c r="Q26" s="30"/>
      <c r="R26" s="30"/>
    </row>
    <row r="27" spans="1:18" ht="14.4" x14ac:dyDescent="0.3">
      <c r="A27" s="30"/>
      <c r="B27" s="69"/>
      <c r="C27" s="69"/>
      <c r="D27" s="69"/>
      <c r="E27" s="69"/>
      <c r="F27" s="69"/>
      <c r="G27" s="69"/>
      <c r="H27" s="69"/>
      <c r="I27" s="69"/>
      <c r="J27" s="69"/>
      <c r="K27" s="69"/>
      <c r="L27" s="69"/>
      <c r="M27" s="69"/>
      <c r="N27" s="30"/>
      <c r="O27" s="30"/>
      <c r="P27" s="30"/>
      <c r="Q27" s="30"/>
      <c r="R27" s="30"/>
    </row>
    <row r="28" spans="1:18" ht="14.4" x14ac:dyDescent="0.3">
      <c r="A28" s="30"/>
      <c r="B28" s="68" t="s">
        <v>222</v>
      </c>
      <c r="C28" s="69"/>
      <c r="D28" s="69"/>
      <c r="E28" s="69"/>
      <c r="F28" s="69"/>
      <c r="G28" s="69"/>
      <c r="H28" s="69"/>
      <c r="I28" s="69"/>
      <c r="J28" s="69"/>
      <c r="K28" s="69"/>
      <c r="L28" s="69"/>
      <c r="M28" s="69"/>
      <c r="N28" s="30"/>
      <c r="O28" s="30"/>
      <c r="P28" s="30"/>
      <c r="Q28" s="30"/>
      <c r="R28" s="30"/>
    </row>
    <row r="29" spans="1:18" ht="14.4" x14ac:dyDescent="0.3">
      <c r="A29" s="30"/>
      <c r="B29" s="69" t="s">
        <v>227</v>
      </c>
      <c r="C29" s="69"/>
      <c r="D29" s="69"/>
      <c r="E29" s="69"/>
      <c r="F29" s="69"/>
      <c r="G29" s="69"/>
      <c r="H29" s="69"/>
      <c r="I29" s="69"/>
      <c r="J29" s="69"/>
      <c r="K29" s="69"/>
      <c r="L29" s="69"/>
      <c r="M29" s="69"/>
      <c r="N29" s="30"/>
      <c r="O29" s="30"/>
      <c r="P29" s="30"/>
      <c r="Q29" s="30"/>
      <c r="R29" s="30"/>
    </row>
    <row r="30" spans="1:18" ht="14.4" x14ac:dyDescent="0.3">
      <c r="A30" s="30"/>
      <c r="B30" s="69" t="s">
        <v>0</v>
      </c>
      <c r="C30" s="142"/>
      <c r="D30" s="142"/>
      <c r="E30" s="142"/>
      <c r="F30" s="142"/>
      <c r="G30" s="142"/>
      <c r="H30" s="142"/>
      <c r="I30" s="142"/>
      <c r="J30" s="69"/>
      <c r="K30" s="69"/>
      <c r="L30" s="69"/>
      <c r="M30" s="69"/>
      <c r="N30" s="30"/>
      <c r="O30" s="30"/>
      <c r="P30" s="30"/>
      <c r="Q30" s="30"/>
      <c r="R30" s="30"/>
    </row>
    <row r="31" spans="1:18" ht="14.4" x14ac:dyDescent="0.3">
      <c r="A31" s="30"/>
      <c r="B31" s="69" t="s">
        <v>3</v>
      </c>
      <c r="C31" s="143"/>
      <c r="D31" s="143"/>
      <c r="E31" s="79" t="s">
        <v>5</v>
      </c>
      <c r="F31" s="142"/>
      <c r="G31" s="142"/>
      <c r="H31" s="79" t="s">
        <v>6</v>
      </c>
      <c r="I31" s="80"/>
      <c r="J31" s="69"/>
      <c r="K31" s="69"/>
      <c r="L31" s="69"/>
      <c r="M31" s="69"/>
      <c r="N31" s="30"/>
      <c r="O31" s="30"/>
      <c r="P31" s="30"/>
      <c r="Q31" s="30"/>
      <c r="R31" s="30"/>
    </row>
    <row r="32" spans="1:18" ht="14.4" x14ac:dyDescent="0.3">
      <c r="A32" s="30"/>
      <c r="B32" s="69"/>
      <c r="C32" s="69"/>
      <c r="D32" s="69"/>
      <c r="E32" s="69"/>
      <c r="F32" s="69"/>
      <c r="G32" s="69"/>
      <c r="H32" s="69"/>
      <c r="I32" s="69"/>
      <c r="J32" s="69"/>
      <c r="K32" s="69"/>
      <c r="L32" s="69"/>
      <c r="M32" s="69"/>
      <c r="N32" s="30"/>
      <c r="O32" s="30"/>
      <c r="P32" s="30"/>
      <c r="Q32" s="30"/>
      <c r="R32" s="30"/>
    </row>
    <row r="33" spans="1:18" s="50" customFormat="1" ht="15" customHeight="1" x14ac:dyDescent="0.25">
      <c r="A33" s="82"/>
      <c r="N33" s="82"/>
      <c r="O33" s="82"/>
      <c r="P33" s="82"/>
      <c r="Q33" s="82"/>
      <c r="R33" s="82"/>
    </row>
    <row r="34" spans="1:18" s="50" customFormat="1" ht="15" customHeight="1" x14ac:dyDescent="0.3">
      <c r="A34" s="82"/>
      <c r="C34" s="72"/>
      <c r="D34" s="72"/>
      <c r="E34" s="69"/>
      <c r="F34" s="69"/>
      <c r="G34" s="69"/>
      <c r="H34" s="69"/>
      <c r="I34" s="69"/>
      <c r="J34" s="72"/>
      <c r="K34" s="72"/>
      <c r="L34" s="72"/>
      <c r="M34" s="69"/>
      <c r="N34" s="82"/>
      <c r="O34" s="82"/>
      <c r="P34" s="82"/>
      <c r="Q34" s="82"/>
      <c r="R34" s="82"/>
    </row>
    <row r="35" spans="1:18" s="50" customFormat="1" ht="14.1" customHeight="1" x14ac:dyDescent="0.3">
      <c r="A35" s="82"/>
      <c r="B35" s="68" t="s">
        <v>223</v>
      </c>
      <c r="C35" s="69"/>
      <c r="D35" s="69"/>
      <c r="E35" s="69"/>
      <c r="F35" s="69"/>
      <c r="G35" s="69"/>
      <c r="H35" s="69"/>
      <c r="I35" s="69"/>
      <c r="J35" s="69"/>
      <c r="K35" s="69"/>
      <c r="L35" s="69"/>
      <c r="M35" s="69"/>
      <c r="N35" s="82"/>
      <c r="O35" s="82"/>
      <c r="P35" s="82"/>
      <c r="Q35" s="82"/>
      <c r="R35" s="82"/>
    </row>
    <row r="36" spans="1:18" s="50" customFormat="1" ht="15" customHeight="1" x14ac:dyDescent="0.25">
      <c r="A36" s="82"/>
      <c r="B36" s="144" t="s">
        <v>371</v>
      </c>
      <c r="C36" s="144"/>
      <c r="D36" s="144"/>
      <c r="E36" s="144"/>
      <c r="F36" s="144"/>
      <c r="G36" s="144"/>
      <c r="H36" s="144"/>
      <c r="I36" s="144"/>
      <c r="J36" s="144"/>
      <c r="K36" s="144"/>
      <c r="L36" s="144"/>
      <c r="M36" s="144"/>
      <c r="N36" s="82"/>
      <c r="O36" s="82"/>
      <c r="P36" s="82"/>
      <c r="Q36" s="82"/>
      <c r="R36" s="82"/>
    </row>
    <row r="37" spans="1:18" s="50" customFormat="1" ht="15.9" customHeight="1" x14ac:dyDescent="0.25">
      <c r="A37" s="82"/>
      <c r="B37" s="144"/>
      <c r="C37" s="144"/>
      <c r="D37" s="144"/>
      <c r="E37" s="144"/>
      <c r="F37" s="144"/>
      <c r="G37" s="144"/>
      <c r="H37" s="144"/>
      <c r="I37" s="144"/>
      <c r="J37" s="144"/>
      <c r="K37" s="144"/>
      <c r="L37" s="144"/>
      <c r="M37" s="144"/>
      <c r="N37" s="82"/>
      <c r="O37" s="82"/>
      <c r="P37" s="82"/>
      <c r="Q37" s="82"/>
      <c r="R37" s="82"/>
    </row>
    <row r="38" spans="1:18" ht="15.9" customHeight="1" x14ac:dyDescent="0.25">
      <c r="A38" s="30"/>
      <c r="B38" s="144"/>
      <c r="C38" s="144"/>
      <c r="D38" s="144"/>
      <c r="E38" s="144"/>
      <c r="F38" s="144"/>
      <c r="G38" s="144"/>
      <c r="H38" s="144"/>
      <c r="I38" s="144"/>
      <c r="J38" s="144"/>
      <c r="K38" s="144"/>
      <c r="L38" s="144"/>
      <c r="M38" s="144"/>
      <c r="N38" s="30"/>
      <c r="O38" s="30"/>
      <c r="P38" s="30"/>
      <c r="Q38" s="30"/>
      <c r="R38" s="30"/>
    </row>
    <row r="39" spans="1:18" ht="14.1" customHeight="1" x14ac:dyDescent="0.25">
      <c r="A39" s="30"/>
      <c r="B39" s="125"/>
      <c r="C39" s="125"/>
      <c r="D39" s="125"/>
      <c r="E39" s="125"/>
      <c r="F39" s="125"/>
      <c r="G39" s="125"/>
      <c r="H39" s="125"/>
      <c r="I39" s="125"/>
      <c r="J39" s="125"/>
      <c r="K39" s="125"/>
      <c r="L39" s="125"/>
      <c r="M39" s="125"/>
      <c r="N39" s="30"/>
      <c r="O39" s="30"/>
      <c r="P39" s="30"/>
      <c r="Q39" s="30"/>
      <c r="R39" s="30"/>
    </row>
    <row r="40" spans="1:18" ht="14.1" customHeight="1" x14ac:dyDescent="0.3">
      <c r="A40" s="30"/>
      <c r="B40" s="71" t="s">
        <v>231</v>
      </c>
      <c r="C40" s="72"/>
      <c r="D40" s="72"/>
      <c r="E40" s="72"/>
      <c r="F40" s="72"/>
      <c r="G40" s="72"/>
      <c r="H40" s="72"/>
      <c r="I40" s="72"/>
      <c r="J40" s="72"/>
      <c r="K40" s="72"/>
      <c r="L40" s="72"/>
      <c r="M40" s="69"/>
      <c r="N40" s="30"/>
      <c r="O40" s="30"/>
      <c r="P40" s="30"/>
      <c r="Q40" s="30"/>
      <c r="R40" s="30"/>
    </row>
    <row r="41" spans="1:18" ht="15" customHeight="1" x14ac:dyDescent="0.3">
      <c r="A41" s="30"/>
      <c r="B41" s="71" t="s">
        <v>235</v>
      </c>
      <c r="C41" s="72"/>
      <c r="D41" s="72"/>
      <c r="E41" s="72"/>
      <c r="F41" s="72"/>
      <c r="G41" s="72"/>
      <c r="H41" s="72"/>
      <c r="I41" s="72"/>
      <c r="J41" s="72"/>
      <c r="K41" s="72"/>
      <c r="L41" s="72"/>
      <c r="M41" s="69"/>
      <c r="N41" s="30"/>
      <c r="O41" s="30"/>
      <c r="P41" s="30"/>
      <c r="Q41" s="30"/>
      <c r="R41" s="30"/>
    </row>
    <row r="42" spans="1:18" ht="15" customHeight="1" x14ac:dyDescent="0.25">
      <c r="A42" s="30"/>
      <c r="B42" s="73"/>
      <c r="C42" s="73"/>
      <c r="D42" s="73"/>
      <c r="E42" s="74"/>
      <c r="F42" s="74"/>
      <c r="G42" s="74"/>
      <c r="H42" s="74"/>
      <c r="I42" s="74"/>
      <c r="J42" s="73"/>
      <c r="K42" s="73"/>
      <c r="L42" s="73"/>
      <c r="M42" s="73"/>
      <c r="N42" s="30"/>
      <c r="O42" s="30"/>
      <c r="P42" s="30"/>
      <c r="Q42" s="30"/>
      <c r="R42" s="30"/>
    </row>
    <row r="43" spans="1:18" ht="15" customHeight="1" x14ac:dyDescent="0.3">
      <c r="A43" s="30"/>
      <c r="B43" s="68" t="s">
        <v>224</v>
      </c>
      <c r="C43" s="69"/>
      <c r="D43" s="69"/>
      <c r="E43" s="69"/>
      <c r="F43" s="69"/>
      <c r="G43" s="69"/>
      <c r="H43" s="69"/>
      <c r="I43" s="69"/>
      <c r="J43" s="69"/>
      <c r="K43" s="69"/>
      <c r="L43" s="69"/>
      <c r="M43" s="69"/>
      <c r="N43" s="30"/>
      <c r="O43" s="30"/>
      <c r="P43" s="30"/>
      <c r="Q43" s="30"/>
      <c r="R43" s="30"/>
    </row>
    <row r="44" spans="1:18" ht="15" customHeight="1" x14ac:dyDescent="0.25">
      <c r="A44" s="30"/>
      <c r="B44" s="145" t="s">
        <v>230</v>
      </c>
      <c r="C44" s="145"/>
      <c r="D44" s="145"/>
      <c r="E44" s="145"/>
      <c r="F44" s="145"/>
      <c r="G44" s="145"/>
      <c r="H44" s="145"/>
      <c r="I44" s="145"/>
      <c r="J44" s="145"/>
      <c r="K44" s="145"/>
      <c r="L44" s="145"/>
      <c r="M44" s="145"/>
      <c r="N44" s="30"/>
      <c r="O44" s="30"/>
      <c r="P44" s="30"/>
      <c r="Q44" s="30"/>
      <c r="R44" s="30"/>
    </row>
    <row r="45" spans="1:18" ht="15" customHeight="1" x14ac:dyDescent="0.25">
      <c r="A45" s="30"/>
      <c r="B45" s="145"/>
      <c r="C45" s="145"/>
      <c r="D45" s="145"/>
      <c r="E45" s="145"/>
      <c r="F45" s="145"/>
      <c r="G45" s="145"/>
      <c r="H45" s="145"/>
      <c r="I45" s="145"/>
      <c r="J45" s="145"/>
      <c r="K45" s="145"/>
      <c r="L45" s="145"/>
      <c r="M45" s="145"/>
      <c r="N45" s="30"/>
      <c r="O45" s="30"/>
      <c r="P45" s="30"/>
      <c r="Q45" s="30"/>
      <c r="R45" s="30"/>
    </row>
    <row r="46" spans="1:18" ht="14.1" customHeight="1" x14ac:dyDescent="0.25">
      <c r="A46" s="30"/>
      <c r="B46" s="145"/>
      <c r="C46" s="145"/>
      <c r="D46" s="145"/>
      <c r="E46" s="145"/>
      <c r="F46" s="145"/>
      <c r="G46" s="145"/>
      <c r="H46" s="145"/>
      <c r="I46" s="145"/>
      <c r="J46" s="145"/>
      <c r="K46" s="145"/>
      <c r="L46" s="145"/>
      <c r="M46" s="145"/>
      <c r="N46" s="30"/>
      <c r="O46" s="30"/>
      <c r="P46" s="30"/>
      <c r="Q46" s="30"/>
      <c r="R46" s="30"/>
    </row>
    <row r="47" spans="1:18" ht="14.25" customHeight="1" x14ac:dyDescent="0.3">
      <c r="A47" s="30"/>
      <c r="C47" s="69"/>
      <c r="D47" s="69"/>
      <c r="E47" s="69"/>
      <c r="F47" s="69"/>
      <c r="G47" s="69"/>
      <c r="H47" s="69"/>
      <c r="I47" s="69"/>
      <c r="J47" s="69"/>
      <c r="K47" s="69"/>
      <c r="L47" s="69"/>
      <c r="M47" s="69"/>
      <c r="N47" s="30"/>
      <c r="O47" s="30"/>
      <c r="P47" s="30"/>
      <c r="Q47" s="30"/>
      <c r="R47" s="30"/>
    </row>
    <row r="48" spans="1:18" ht="14.4" x14ac:dyDescent="0.3">
      <c r="A48" s="30"/>
      <c r="B48" s="69" t="s">
        <v>229</v>
      </c>
      <c r="C48" s="69"/>
      <c r="D48" s="69"/>
      <c r="E48" s="69"/>
      <c r="F48" s="69"/>
      <c r="G48" s="69"/>
      <c r="H48" s="69"/>
      <c r="I48" s="69"/>
      <c r="J48" s="69"/>
      <c r="K48" s="69"/>
      <c r="L48" s="69"/>
      <c r="M48" s="69"/>
      <c r="N48" s="30"/>
      <c r="O48" s="30"/>
      <c r="P48" s="30"/>
      <c r="Q48" s="30"/>
      <c r="R48" s="30"/>
    </row>
    <row r="49" spans="1:18" ht="15" customHeight="1" x14ac:dyDescent="0.25">
      <c r="A49" s="30"/>
      <c r="B49" s="75"/>
      <c r="C49" s="75"/>
      <c r="D49" s="75"/>
      <c r="E49" s="75"/>
      <c r="F49" s="75"/>
      <c r="G49" s="75"/>
      <c r="H49" s="75"/>
      <c r="I49" s="75"/>
      <c r="J49" s="75"/>
      <c r="K49" s="75"/>
      <c r="L49" s="75"/>
      <c r="M49" s="75"/>
      <c r="N49" s="30"/>
      <c r="O49" s="30"/>
      <c r="P49" s="30"/>
      <c r="Q49" s="30"/>
      <c r="R49" s="30"/>
    </row>
    <row r="50" spans="1:18" ht="15" customHeight="1" x14ac:dyDescent="0.3">
      <c r="A50" s="30"/>
      <c r="B50" s="68" t="s">
        <v>225</v>
      </c>
      <c r="C50" s="69"/>
      <c r="D50" s="69"/>
      <c r="E50" s="69"/>
      <c r="F50" s="69"/>
      <c r="G50" s="69"/>
      <c r="H50" s="69"/>
      <c r="I50" s="69"/>
      <c r="J50" s="69"/>
      <c r="K50" s="69"/>
      <c r="L50" s="69"/>
      <c r="M50" s="69"/>
      <c r="N50" s="30"/>
      <c r="O50" s="30"/>
      <c r="P50" s="30"/>
      <c r="Q50" s="30"/>
      <c r="R50" s="30"/>
    </row>
    <row r="51" spans="1:18" ht="15" customHeight="1" x14ac:dyDescent="0.25">
      <c r="A51" s="30"/>
      <c r="B51" s="146" t="s">
        <v>234</v>
      </c>
      <c r="C51" s="146"/>
      <c r="D51" s="146"/>
      <c r="E51" s="146"/>
      <c r="F51" s="146"/>
      <c r="G51" s="146"/>
      <c r="H51" s="146"/>
      <c r="I51" s="146"/>
      <c r="J51" s="146"/>
      <c r="K51" s="146"/>
      <c r="L51" s="146"/>
      <c r="M51" s="146"/>
      <c r="N51" s="30"/>
      <c r="O51" s="30"/>
      <c r="P51" s="30"/>
      <c r="Q51" s="30"/>
      <c r="R51" s="30"/>
    </row>
    <row r="52" spans="1:18" ht="14.4" x14ac:dyDescent="0.3">
      <c r="A52" s="30"/>
      <c r="C52" s="69"/>
      <c r="D52" s="69"/>
      <c r="E52" s="69"/>
      <c r="F52" s="69"/>
      <c r="G52" s="69"/>
      <c r="H52" s="69"/>
      <c r="I52" s="69"/>
      <c r="J52" s="69"/>
      <c r="K52" s="69"/>
      <c r="L52" s="69"/>
      <c r="M52" s="69"/>
      <c r="N52" s="30"/>
      <c r="O52" s="30"/>
      <c r="P52" s="30"/>
      <c r="Q52" s="30"/>
      <c r="R52" s="30"/>
    </row>
    <row r="53" spans="1:18" ht="14.4" x14ac:dyDescent="0.3">
      <c r="A53" s="30"/>
      <c r="B53" s="85" t="s">
        <v>237</v>
      </c>
      <c r="C53" s="69"/>
      <c r="D53" s="69"/>
      <c r="E53" s="69"/>
      <c r="F53" s="69"/>
      <c r="G53" s="69"/>
      <c r="H53" s="69"/>
      <c r="I53" s="69"/>
      <c r="J53" s="69"/>
      <c r="K53" s="69"/>
      <c r="L53" s="69"/>
      <c r="M53" s="69"/>
      <c r="N53" s="30"/>
      <c r="O53" s="30"/>
      <c r="P53" s="30"/>
      <c r="Q53" s="30"/>
      <c r="R53" s="30"/>
    </row>
    <row r="54" spans="1:18" ht="14.4" x14ac:dyDescent="0.25">
      <c r="A54" s="30"/>
      <c r="B54" s="86" t="s">
        <v>236</v>
      </c>
      <c r="C54" s="75"/>
      <c r="D54" s="75"/>
      <c r="E54" s="75"/>
      <c r="F54" s="75"/>
      <c r="G54" s="75"/>
      <c r="H54" s="75"/>
      <c r="I54" s="75"/>
      <c r="J54" s="75"/>
      <c r="K54" s="75"/>
      <c r="L54" s="75"/>
      <c r="M54" s="75"/>
      <c r="N54" s="84"/>
      <c r="O54" s="30"/>
      <c r="P54" s="30"/>
      <c r="Q54" s="30"/>
      <c r="R54" s="30"/>
    </row>
    <row r="55" spans="1:18" ht="14.4" x14ac:dyDescent="0.25">
      <c r="A55" s="30"/>
      <c r="B55" s="86"/>
      <c r="C55" s="81"/>
      <c r="D55" s="81"/>
      <c r="E55" s="81"/>
      <c r="F55" s="81"/>
      <c r="G55" s="81"/>
      <c r="H55" s="81"/>
      <c r="I55" s="81"/>
      <c r="J55" s="81"/>
      <c r="K55" s="81"/>
      <c r="L55" s="81"/>
      <c r="M55" s="81"/>
      <c r="N55" s="30"/>
      <c r="O55" s="30"/>
      <c r="P55" s="30"/>
      <c r="Q55" s="30"/>
      <c r="R55" s="30"/>
    </row>
    <row r="56" spans="1:18" ht="12" customHeight="1" x14ac:dyDescent="0.3">
      <c r="A56" s="30"/>
      <c r="B56" s="68" t="s">
        <v>226</v>
      </c>
      <c r="C56" s="69"/>
      <c r="D56" s="69"/>
      <c r="E56" s="69"/>
      <c r="F56" s="69"/>
      <c r="G56" s="69"/>
      <c r="H56" s="69"/>
      <c r="I56" s="69"/>
      <c r="J56" s="69"/>
      <c r="K56" s="69"/>
      <c r="L56" s="69"/>
      <c r="M56" s="69"/>
      <c r="N56" s="30"/>
      <c r="O56" s="30"/>
      <c r="P56" s="30"/>
      <c r="Q56" s="30"/>
      <c r="R56" s="30"/>
    </row>
    <row r="57" spans="1:18" ht="14.4" x14ac:dyDescent="0.3">
      <c r="A57" s="30"/>
      <c r="B57" s="76" t="s">
        <v>232</v>
      </c>
      <c r="C57" s="69"/>
      <c r="D57" s="69"/>
      <c r="E57" s="69"/>
      <c r="F57" s="69"/>
      <c r="G57" s="69"/>
      <c r="H57" s="69"/>
      <c r="I57" s="69"/>
      <c r="J57" s="69"/>
      <c r="K57" s="69"/>
      <c r="L57" s="69"/>
      <c r="M57" s="69"/>
      <c r="N57" s="30"/>
      <c r="O57" s="30"/>
      <c r="P57" s="30"/>
      <c r="Q57" s="30"/>
      <c r="R57" s="30"/>
    </row>
    <row r="58" spans="1:18" ht="14.4" x14ac:dyDescent="0.3">
      <c r="A58" s="30"/>
      <c r="B58" s="69"/>
      <c r="C58" s="69"/>
      <c r="D58" s="69"/>
      <c r="E58" s="69"/>
      <c r="F58" s="69"/>
      <c r="G58" s="69"/>
      <c r="H58" s="69"/>
      <c r="I58" s="69"/>
      <c r="J58" s="69"/>
      <c r="K58" s="69"/>
      <c r="L58" s="69"/>
      <c r="M58" s="69"/>
      <c r="N58" s="30"/>
      <c r="O58" s="30"/>
      <c r="P58" s="30"/>
      <c r="Q58" s="30"/>
      <c r="R58" s="30"/>
    </row>
    <row r="59" spans="1:18" ht="14.4" x14ac:dyDescent="0.3">
      <c r="A59" s="30"/>
      <c r="B59" s="87" t="s">
        <v>238</v>
      </c>
      <c r="C59" s="88"/>
      <c r="D59" s="88"/>
      <c r="E59" s="88"/>
      <c r="F59" s="88"/>
      <c r="G59" s="88"/>
      <c r="H59" s="88"/>
      <c r="I59" s="88"/>
      <c r="J59" s="88"/>
      <c r="K59" s="88"/>
      <c r="L59" s="88"/>
      <c r="M59" s="88"/>
      <c r="N59" s="30"/>
      <c r="O59" s="30"/>
      <c r="P59" s="30"/>
      <c r="Q59" s="30"/>
      <c r="R59" s="30"/>
    </row>
    <row r="60" spans="1:18" ht="14.4" x14ac:dyDescent="0.3">
      <c r="A60" s="30"/>
      <c r="B60" s="87"/>
      <c r="C60" s="88"/>
      <c r="D60" s="88"/>
      <c r="E60" s="88"/>
      <c r="F60" s="88"/>
      <c r="G60" s="88"/>
      <c r="H60" s="88"/>
      <c r="I60" s="88"/>
      <c r="J60" s="89"/>
      <c r="K60" s="89"/>
      <c r="L60" s="89"/>
      <c r="M60" s="89"/>
      <c r="N60" s="30"/>
      <c r="O60" s="30"/>
      <c r="P60" s="30"/>
      <c r="Q60" s="30"/>
      <c r="R60" s="30"/>
    </row>
    <row r="61" spans="1:18" ht="14.4" x14ac:dyDescent="0.3">
      <c r="A61" s="30"/>
      <c r="B61" s="68" t="s">
        <v>233</v>
      </c>
      <c r="C61" s="69"/>
      <c r="D61" s="69"/>
      <c r="E61" s="69"/>
      <c r="F61" s="69"/>
      <c r="G61" s="69"/>
      <c r="H61" s="69"/>
      <c r="I61" s="77"/>
      <c r="J61" s="69"/>
      <c r="K61" s="69"/>
      <c r="L61" s="69"/>
      <c r="M61" s="69"/>
      <c r="N61" s="30"/>
      <c r="O61" s="30"/>
      <c r="P61" s="30"/>
      <c r="Q61" s="30"/>
      <c r="R61" s="30"/>
    </row>
    <row r="62" spans="1:18" ht="14.4" x14ac:dyDescent="0.3">
      <c r="A62" s="30"/>
      <c r="B62" s="68" t="s">
        <v>372</v>
      </c>
      <c r="C62" s="69"/>
      <c r="D62" s="69"/>
      <c r="E62" s="69"/>
      <c r="F62" s="69"/>
      <c r="G62" s="69"/>
      <c r="H62" s="69"/>
      <c r="I62" s="77"/>
      <c r="J62" s="140" t="s">
        <v>384</v>
      </c>
      <c r="K62" s="141"/>
      <c r="L62" s="141"/>
      <c r="M62" s="141"/>
      <c r="N62" s="30"/>
      <c r="O62" s="30"/>
      <c r="P62" s="30"/>
      <c r="Q62" s="30"/>
      <c r="R62" s="30"/>
    </row>
    <row r="63" spans="1:18" ht="14.4" x14ac:dyDescent="0.3">
      <c r="A63" s="30"/>
      <c r="B63" s="69"/>
      <c r="C63" s="78"/>
      <c r="D63" s="69"/>
      <c r="E63" s="69"/>
      <c r="F63" s="69"/>
      <c r="G63" s="69"/>
      <c r="H63" s="69"/>
      <c r="I63" s="77"/>
      <c r="J63" s="69"/>
      <c r="K63" s="69"/>
      <c r="L63" s="69"/>
      <c r="M63" s="69"/>
      <c r="N63" s="30"/>
      <c r="O63" s="30"/>
      <c r="P63" s="30"/>
      <c r="Q63" s="30"/>
      <c r="R63" s="30"/>
    </row>
    <row r="64" spans="1:18" ht="14.4" x14ac:dyDescent="0.3">
      <c r="A64" s="30"/>
      <c r="B64" s="90"/>
      <c r="N64" s="30"/>
      <c r="O64" s="30"/>
      <c r="P64" s="30"/>
      <c r="Q64" s="30"/>
      <c r="R64" s="30"/>
    </row>
    <row r="65" spans="1:18" x14ac:dyDescent="0.25">
      <c r="A65" s="30"/>
      <c r="N65" s="30"/>
      <c r="O65" s="30"/>
      <c r="P65" s="30"/>
      <c r="Q65" s="30"/>
      <c r="R65" s="30"/>
    </row>
    <row r="66" spans="1:18" x14ac:dyDescent="0.25">
      <c r="A66" s="30"/>
      <c r="N66" s="30"/>
      <c r="O66" s="30"/>
      <c r="P66" s="30"/>
      <c r="Q66" s="30"/>
      <c r="R66" s="30"/>
    </row>
    <row r="67" spans="1:18" x14ac:dyDescent="0.25">
      <c r="A67" s="30"/>
      <c r="N67" s="30"/>
      <c r="O67" s="30"/>
      <c r="P67" s="30"/>
      <c r="Q67" s="30"/>
      <c r="R67" s="30"/>
    </row>
    <row r="68" spans="1:18" x14ac:dyDescent="0.25">
      <c r="A68" s="30"/>
      <c r="N68" s="30"/>
      <c r="O68" s="30"/>
      <c r="P68" s="30"/>
      <c r="Q68" s="30"/>
      <c r="R68" s="30"/>
    </row>
    <row r="69" spans="1:18" x14ac:dyDescent="0.25">
      <c r="A69" s="30"/>
      <c r="N69" s="30"/>
      <c r="O69" s="30"/>
      <c r="P69" s="30"/>
      <c r="Q69" s="30"/>
      <c r="R69" s="30"/>
    </row>
    <row r="70" spans="1:18" x14ac:dyDescent="0.25">
      <c r="A70" s="30"/>
      <c r="B70" s="30"/>
      <c r="C70" s="30"/>
      <c r="D70" s="30"/>
      <c r="E70" s="30"/>
      <c r="F70" s="30"/>
      <c r="G70" s="30"/>
      <c r="H70" s="30"/>
      <c r="I70" s="30"/>
      <c r="J70" s="30"/>
      <c r="K70" s="30"/>
      <c r="L70" s="30"/>
      <c r="M70" s="30"/>
      <c r="N70" s="30"/>
      <c r="O70" s="30"/>
      <c r="P70" s="30"/>
      <c r="Q70" s="30"/>
      <c r="R70" s="30"/>
    </row>
    <row r="71" spans="1:18" x14ac:dyDescent="0.25">
      <c r="A71" s="30"/>
      <c r="B71" s="30"/>
      <c r="C71" s="30"/>
      <c r="D71" s="30"/>
      <c r="E71" s="30"/>
      <c r="F71" s="30"/>
      <c r="G71" s="30"/>
      <c r="H71" s="30"/>
      <c r="I71" s="30"/>
      <c r="J71" s="30"/>
      <c r="K71" s="30"/>
      <c r="L71" s="30"/>
      <c r="M71" s="30"/>
      <c r="N71" s="30"/>
      <c r="O71" s="30"/>
      <c r="P71" s="30"/>
      <c r="Q71" s="30"/>
      <c r="R71" s="30"/>
    </row>
    <row r="72" spans="1:18" x14ac:dyDescent="0.25">
      <c r="A72" s="30"/>
      <c r="B72" s="30"/>
      <c r="C72" s="30"/>
      <c r="D72" s="30"/>
      <c r="E72" s="30"/>
      <c r="F72" s="30"/>
      <c r="G72" s="30"/>
      <c r="H72" s="30"/>
      <c r="I72" s="30"/>
      <c r="J72" s="30"/>
      <c r="K72" s="30"/>
      <c r="L72" s="30"/>
      <c r="M72" s="30"/>
      <c r="N72" s="30"/>
      <c r="O72" s="30"/>
      <c r="P72" s="30"/>
      <c r="Q72" s="30"/>
      <c r="R72" s="30"/>
    </row>
    <row r="73" spans="1:18" x14ac:dyDescent="0.25">
      <c r="A73" s="30"/>
      <c r="B73" s="30"/>
      <c r="C73" s="30"/>
      <c r="D73" s="30"/>
      <c r="E73" s="30"/>
      <c r="F73" s="30"/>
      <c r="G73" s="30"/>
      <c r="H73" s="30"/>
      <c r="I73" s="30"/>
      <c r="J73" s="30"/>
      <c r="K73" s="30"/>
      <c r="L73" s="30"/>
      <c r="M73" s="30"/>
      <c r="N73" s="30"/>
      <c r="O73" s="30"/>
      <c r="P73" s="30"/>
      <c r="Q73" s="30"/>
      <c r="R73" s="30"/>
    </row>
    <row r="74" spans="1:18" x14ac:dyDescent="0.25">
      <c r="A74" s="30"/>
      <c r="B74" s="30"/>
      <c r="C74" s="30"/>
      <c r="D74" s="30"/>
      <c r="E74" s="30"/>
      <c r="F74" s="30"/>
      <c r="G74" s="30"/>
      <c r="H74" s="30"/>
      <c r="I74" s="30"/>
      <c r="J74" s="30"/>
      <c r="K74" s="30"/>
      <c r="L74" s="30"/>
      <c r="M74" s="30"/>
      <c r="N74" s="30"/>
      <c r="O74" s="30"/>
      <c r="P74" s="30"/>
      <c r="Q74" s="30"/>
      <c r="R74" s="30"/>
    </row>
    <row r="75" spans="1:18" x14ac:dyDescent="0.25">
      <c r="A75" s="30"/>
      <c r="B75" s="30"/>
      <c r="C75" s="30"/>
      <c r="D75" s="30"/>
      <c r="E75" s="30"/>
      <c r="F75" s="30"/>
      <c r="G75" s="30"/>
      <c r="H75" s="30"/>
      <c r="I75" s="30"/>
      <c r="J75" s="30"/>
      <c r="K75" s="30"/>
      <c r="L75" s="30"/>
      <c r="M75" s="30"/>
      <c r="N75" s="30"/>
      <c r="O75" s="30"/>
      <c r="P75" s="30"/>
      <c r="Q75" s="30"/>
      <c r="R75" s="30"/>
    </row>
    <row r="76" spans="1:18" x14ac:dyDescent="0.25">
      <c r="A76" s="30"/>
      <c r="B76" s="30"/>
      <c r="C76" s="30"/>
      <c r="D76" s="30"/>
      <c r="E76" s="30"/>
      <c r="F76" s="30"/>
      <c r="G76" s="30"/>
      <c r="H76" s="30"/>
      <c r="I76" s="30"/>
      <c r="J76" s="30"/>
      <c r="K76" s="30"/>
      <c r="L76" s="30"/>
      <c r="M76" s="30"/>
      <c r="N76" s="30"/>
      <c r="O76" s="30"/>
      <c r="P76" s="30"/>
      <c r="Q76" s="30"/>
      <c r="R76" s="30"/>
    </row>
    <row r="77" spans="1:18" x14ac:dyDescent="0.25">
      <c r="A77" s="30"/>
      <c r="B77" s="30"/>
      <c r="C77" s="30"/>
      <c r="D77" s="30"/>
      <c r="E77" s="30"/>
      <c r="F77" s="30"/>
      <c r="G77" s="30"/>
      <c r="H77" s="30"/>
      <c r="I77" s="30"/>
      <c r="J77" s="30"/>
      <c r="K77" s="30"/>
      <c r="L77" s="30"/>
      <c r="M77" s="30"/>
      <c r="N77" s="30"/>
      <c r="O77" s="30"/>
      <c r="P77" s="30"/>
      <c r="Q77" s="30"/>
      <c r="R77" s="30"/>
    </row>
    <row r="78" spans="1:18" x14ac:dyDescent="0.25">
      <c r="A78" s="30"/>
      <c r="B78" s="30"/>
      <c r="C78" s="30"/>
      <c r="D78" s="30"/>
      <c r="E78" s="30"/>
      <c r="F78" s="30"/>
      <c r="G78" s="30"/>
      <c r="H78" s="30"/>
      <c r="I78" s="30"/>
      <c r="J78" s="30"/>
      <c r="K78" s="30"/>
      <c r="L78" s="30"/>
      <c r="M78" s="30"/>
      <c r="N78" s="30"/>
      <c r="O78" s="30"/>
      <c r="P78" s="30"/>
      <c r="Q78" s="30"/>
      <c r="R78" s="30"/>
    </row>
    <row r="79" spans="1:18" x14ac:dyDescent="0.25">
      <c r="A79" s="30"/>
      <c r="B79" s="30"/>
      <c r="C79" s="30"/>
      <c r="D79" s="30"/>
      <c r="E79" s="30"/>
      <c r="F79" s="30"/>
      <c r="G79" s="30"/>
      <c r="H79" s="30"/>
      <c r="I79" s="30"/>
      <c r="J79" s="30"/>
      <c r="K79" s="30"/>
      <c r="L79" s="30"/>
      <c r="M79" s="30"/>
      <c r="N79" s="30"/>
      <c r="O79" s="30"/>
      <c r="P79" s="30"/>
      <c r="Q79" s="30"/>
      <c r="R79" s="30"/>
    </row>
    <row r="80" spans="1:18" x14ac:dyDescent="0.25">
      <c r="A80" s="30"/>
      <c r="B80" s="30"/>
      <c r="C80" s="30"/>
      <c r="D80" s="30"/>
      <c r="E80" s="30"/>
      <c r="F80" s="30"/>
      <c r="G80" s="30"/>
      <c r="H80" s="30"/>
      <c r="I80" s="30"/>
      <c r="J80" s="30"/>
      <c r="K80" s="30"/>
      <c r="L80" s="30"/>
      <c r="M80" s="30"/>
      <c r="N80" s="30"/>
      <c r="O80" s="30"/>
      <c r="P80" s="30"/>
      <c r="Q80" s="30"/>
      <c r="R80" s="30"/>
    </row>
    <row r="81" spans="1:18" x14ac:dyDescent="0.25">
      <c r="A81" s="30"/>
      <c r="B81" s="30"/>
      <c r="C81" s="30"/>
      <c r="D81" s="30"/>
      <c r="E81" s="30"/>
      <c r="F81" s="30"/>
      <c r="G81" s="30"/>
      <c r="H81" s="30"/>
      <c r="I81" s="30"/>
      <c r="J81" s="30"/>
      <c r="K81" s="30"/>
      <c r="L81" s="30"/>
      <c r="M81" s="30"/>
      <c r="N81" s="30"/>
      <c r="O81" s="30"/>
      <c r="P81" s="30"/>
      <c r="Q81" s="30"/>
      <c r="R81" s="30"/>
    </row>
    <row r="82" spans="1:18" x14ac:dyDescent="0.25">
      <c r="A82" s="30"/>
      <c r="B82" s="30"/>
      <c r="C82" s="30"/>
      <c r="D82" s="30"/>
      <c r="E82" s="30"/>
      <c r="F82" s="30"/>
      <c r="G82" s="30"/>
      <c r="H82" s="30"/>
      <c r="I82" s="30"/>
      <c r="J82" s="30"/>
      <c r="K82" s="30"/>
      <c r="L82" s="30"/>
      <c r="M82" s="30"/>
      <c r="N82" s="30"/>
      <c r="O82" s="30"/>
      <c r="P82" s="30"/>
      <c r="Q82" s="30"/>
      <c r="R82" s="30"/>
    </row>
    <row r="83" spans="1:18" x14ac:dyDescent="0.25">
      <c r="A83" s="30"/>
      <c r="B83" s="30"/>
      <c r="C83" s="30"/>
      <c r="D83" s="30"/>
      <c r="E83" s="30"/>
      <c r="F83" s="30"/>
      <c r="G83" s="30"/>
      <c r="H83" s="30"/>
      <c r="I83" s="30"/>
      <c r="J83" s="30"/>
      <c r="K83" s="30"/>
      <c r="L83" s="30"/>
      <c r="M83" s="30"/>
      <c r="N83" s="30"/>
      <c r="O83" s="30"/>
      <c r="P83" s="30"/>
      <c r="Q83" s="30"/>
      <c r="R83" s="30"/>
    </row>
    <row r="84" spans="1:18" x14ac:dyDescent="0.25">
      <c r="A84" s="30"/>
      <c r="B84" s="30"/>
      <c r="C84" s="30"/>
      <c r="D84" s="30"/>
      <c r="E84" s="30"/>
      <c r="F84" s="30"/>
      <c r="G84" s="30"/>
      <c r="H84" s="30"/>
      <c r="I84" s="30"/>
      <c r="J84" s="30"/>
      <c r="K84" s="30"/>
      <c r="L84" s="30"/>
      <c r="M84" s="30"/>
      <c r="N84" s="30"/>
      <c r="O84" s="30"/>
      <c r="P84" s="30"/>
      <c r="Q84" s="30"/>
      <c r="R84" s="30"/>
    </row>
    <row r="85" spans="1:18" x14ac:dyDescent="0.25">
      <c r="A85" s="30"/>
      <c r="B85" s="30"/>
      <c r="C85" s="30"/>
      <c r="D85" s="30"/>
      <c r="E85" s="30"/>
      <c r="F85" s="30"/>
      <c r="G85" s="30"/>
      <c r="H85" s="30"/>
      <c r="I85" s="30"/>
      <c r="J85" s="30"/>
      <c r="K85" s="30"/>
      <c r="L85" s="30"/>
      <c r="M85" s="30"/>
      <c r="N85" s="30"/>
      <c r="O85" s="30"/>
      <c r="P85" s="30"/>
      <c r="Q85" s="30"/>
      <c r="R85" s="30"/>
    </row>
    <row r="86" spans="1:18" x14ac:dyDescent="0.25">
      <c r="A86" s="30"/>
      <c r="B86" s="30"/>
      <c r="C86" s="30"/>
      <c r="D86" s="30"/>
      <c r="E86" s="30"/>
      <c r="F86" s="30"/>
      <c r="G86" s="30"/>
      <c r="H86" s="30"/>
      <c r="I86" s="30"/>
      <c r="J86" s="30"/>
      <c r="K86" s="30"/>
      <c r="L86" s="30"/>
      <c r="M86" s="30"/>
      <c r="N86" s="30"/>
      <c r="O86" s="30"/>
      <c r="P86" s="30"/>
      <c r="Q86" s="30"/>
      <c r="R86" s="30"/>
    </row>
    <row r="87" spans="1:18" x14ac:dyDescent="0.25">
      <c r="A87" s="30"/>
      <c r="B87" s="30"/>
      <c r="C87" s="30"/>
      <c r="D87" s="30"/>
      <c r="E87" s="30"/>
      <c r="F87" s="30"/>
      <c r="G87" s="30"/>
      <c r="H87" s="30"/>
      <c r="I87" s="30"/>
      <c r="J87" s="30"/>
      <c r="K87" s="30"/>
      <c r="L87" s="30"/>
      <c r="M87" s="30"/>
      <c r="N87" s="30"/>
      <c r="O87" s="30"/>
      <c r="P87" s="30"/>
      <c r="Q87" s="30"/>
      <c r="R87" s="30"/>
    </row>
    <row r="88" spans="1:18" x14ac:dyDescent="0.25">
      <c r="A88" s="30"/>
      <c r="B88" s="30"/>
      <c r="C88" s="30"/>
      <c r="D88" s="30"/>
      <c r="E88" s="30"/>
      <c r="F88" s="30"/>
      <c r="G88" s="30"/>
      <c r="H88" s="30"/>
      <c r="I88" s="30"/>
      <c r="J88" s="30"/>
      <c r="K88" s="30"/>
      <c r="L88" s="30"/>
      <c r="M88" s="30"/>
      <c r="N88" s="30"/>
      <c r="O88" s="30"/>
      <c r="P88" s="30"/>
      <c r="Q88" s="30"/>
      <c r="R88" s="30"/>
    </row>
    <row r="89" spans="1:18" x14ac:dyDescent="0.25">
      <c r="A89" s="30"/>
      <c r="B89" s="30"/>
      <c r="C89" s="30"/>
      <c r="D89" s="30"/>
      <c r="E89" s="30"/>
      <c r="F89" s="30"/>
      <c r="G89" s="30"/>
      <c r="H89" s="30"/>
      <c r="I89" s="30"/>
      <c r="J89" s="30"/>
      <c r="K89" s="30"/>
      <c r="L89" s="30"/>
      <c r="M89" s="30"/>
      <c r="N89" s="30"/>
      <c r="O89" s="30"/>
      <c r="P89" s="30"/>
      <c r="Q89" s="30"/>
      <c r="R89" s="30"/>
    </row>
    <row r="90" spans="1:18" x14ac:dyDescent="0.25">
      <c r="A90" s="30"/>
      <c r="B90" s="30"/>
      <c r="C90" s="30"/>
      <c r="D90" s="30"/>
      <c r="E90" s="30"/>
      <c r="F90" s="30"/>
      <c r="G90" s="30"/>
      <c r="H90" s="30"/>
      <c r="I90" s="30"/>
      <c r="J90" s="30"/>
      <c r="K90" s="30"/>
      <c r="L90" s="30"/>
      <c r="M90" s="30"/>
      <c r="N90" s="30"/>
      <c r="O90" s="30"/>
      <c r="P90" s="30"/>
      <c r="Q90" s="30"/>
      <c r="R90" s="30"/>
    </row>
    <row r="91" spans="1:18" x14ac:dyDescent="0.25">
      <c r="A91" s="30"/>
      <c r="B91" s="30"/>
      <c r="C91" s="30"/>
      <c r="D91" s="30"/>
      <c r="E91" s="30"/>
      <c r="F91" s="30"/>
      <c r="G91" s="30"/>
      <c r="H91" s="30"/>
      <c r="I91" s="30"/>
      <c r="J91" s="30"/>
      <c r="K91" s="30"/>
      <c r="L91" s="30"/>
      <c r="M91" s="30"/>
      <c r="N91" s="30"/>
      <c r="O91" s="30"/>
      <c r="P91" s="30"/>
      <c r="Q91" s="30"/>
      <c r="R91" s="30"/>
    </row>
    <row r="92" spans="1:18" x14ac:dyDescent="0.25">
      <c r="A92" s="30"/>
      <c r="B92" s="30"/>
      <c r="C92" s="30"/>
      <c r="D92" s="30"/>
      <c r="E92" s="30"/>
      <c r="F92" s="30"/>
      <c r="G92" s="30"/>
      <c r="H92" s="30"/>
      <c r="I92" s="30"/>
      <c r="J92" s="30"/>
      <c r="K92" s="30"/>
      <c r="L92" s="30"/>
      <c r="M92" s="30"/>
      <c r="N92" s="30"/>
      <c r="O92" s="30"/>
      <c r="P92" s="30"/>
      <c r="Q92" s="30"/>
      <c r="R92" s="30"/>
    </row>
    <row r="93" spans="1:18" x14ac:dyDescent="0.25">
      <c r="A93" s="30"/>
      <c r="B93" s="30"/>
      <c r="C93" s="30"/>
      <c r="D93" s="30"/>
      <c r="E93" s="30"/>
      <c r="F93" s="30"/>
      <c r="G93" s="30"/>
      <c r="H93" s="30"/>
      <c r="I93" s="30"/>
      <c r="J93" s="30"/>
      <c r="K93" s="30"/>
      <c r="L93" s="30"/>
      <c r="M93" s="30"/>
      <c r="N93" s="30"/>
      <c r="O93" s="30"/>
      <c r="P93" s="30"/>
      <c r="Q93" s="30"/>
      <c r="R93" s="30"/>
    </row>
    <row r="94" spans="1:18" x14ac:dyDescent="0.25">
      <c r="A94" s="30"/>
      <c r="B94" s="30"/>
      <c r="C94" s="30"/>
      <c r="D94" s="30"/>
      <c r="E94" s="30"/>
      <c r="F94" s="30"/>
      <c r="G94" s="30"/>
      <c r="H94" s="30"/>
      <c r="I94" s="30"/>
      <c r="J94" s="30"/>
      <c r="K94" s="30"/>
      <c r="L94" s="30"/>
      <c r="M94" s="30"/>
      <c r="N94" s="30"/>
      <c r="O94" s="30"/>
      <c r="P94" s="30"/>
      <c r="Q94" s="30"/>
      <c r="R94" s="30"/>
    </row>
    <row r="95" spans="1:18" x14ac:dyDescent="0.25">
      <c r="A95" s="30"/>
      <c r="B95" s="30"/>
      <c r="C95" s="30"/>
      <c r="D95" s="30"/>
      <c r="E95" s="30"/>
      <c r="F95" s="30"/>
      <c r="G95" s="30"/>
      <c r="H95" s="30"/>
      <c r="I95" s="30"/>
      <c r="J95" s="30"/>
      <c r="K95" s="30"/>
      <c r="L95" s="30"/>
      <c r="M95" s="30"/>
      <c r="N95" s="30"/>
      <c r="O95" s="30"/>
      <c r="P95" s="30"/>
      <c r="Q95" s="30"/>
      <c r="R95" s="30"/>
    </row>
    <row r="96" spans="1:18" x14ac:dyDescent="0.25">
      <c r="A96" s="30"/>
      <c r="B96" s="30"/>
      <c r="C96" s="30"/>
      <c r="D96" s="30"/>
      <c r="E96" s="30"/>
      <c r="F96" s="30"/>
      <c r="G96" s="30"/>
      <c r="H96" s="30"/>
      <c r="I96" s="30"/>
      <c r="J96" s="30"/>
      <c r="K96" s="30"/>
      <c r="L96" s="30"/>
      <c r="M96" s="30"/>
      <c r="N96" s="30"/>
      <c r="O96" s="30"/>
      <c r="P96" s="30"/>
      <c r="Q96" s="30"/>
      <c r="R96" s="30"/>
    </row>
    <row r="97" spans="1:18" x14ac:dyDescent="0.25">
      <c r="A97" s="30"/>
      <c r="B97" s="30"/>
      <c r="C97" s="30"/>
      <c r="D97" s="30"/>
      <c r="E97" s="30"/>
      <c r="F97" s="30"/>
      <c r="G97" s="30"/>
      <c r="H97" s="30"/>
      <c r="I97" s="30"/>
      <c r="J97" s="30"/>
      <c r="K97" s="30"/>
      <c r="L97" s="30"/>
      <c r="M97" s="30"/>
      <c r="N97" s="30"/>
      <c r="O97" s="30"/>
      <c r="P97" s="30"/>
      <c r="Q97" s="30"/>
      <c r="R97" s="30"/>
    </row>
    <row r="98" spans="1:18" x14ac:dyDescent="0.25">
      <c r="A98" s="30"/>
      <c r="B98" s="30"/>
      <c r="C98" s="30"/>
      <c r="D98" s="30"/>
      <c r="E98" s="30"/>
      <c r="F98" s="30"/>
      <c r="G98" s="30"/>
      <c r="H98" s="30"/>
      <c r="I98" s="30"/>
      <c r="J98" s="30"/>
      <c r="K98" s="30"/>
      <c r="L98" s="30"/>
      <c r="M98" s="30"/>
      <c r="N98" s="30"/>
      <c r="O98" s="30"/>
      <c r="P98" s="30"/>
      <c r="Q98" s="30"/>
      <c r="R98" s="30"/>
    </row>
    <row r="99" spans="1:18" x14ac:dyDescent="0.25">
      <c r="A99" s="30"/>
      <c r="B99" s="30"/>
      <c r="C99" s="30"/>
      <c r="D99" s="30"/>
      <c r="E99" s="30"/>
      <c r="F99" s="30"/>
      <c r="G99" s="30"/>
      <c r="H99" s="30"/>
      <c r="I99" s="30"/>
      <c r="J99" s="30"/>
      <c r="K99" s="30"/>
      <c r="L99" s="30"/>
      <c r="M99" s="30"/>
      <c r="N99" s="30"/>
      <c r="O99" s="30"/>
      <c r="P99" s="30"/>
      <c r="Q99" s="30"/>
      <c r="R99" s="30"/>
    </row>
    <row r="100" spans="1:18" x14ac:dyDescent="0.25">
      <c r="A100" s="30"/>
      <c r="B100" s="30"/>
      <c r="C100" s="30"/>
      <c r="D100" s="30"/>
      <c r="E100" s="30"/>
      <c r="F100" s="30"/>
      <c r="G100" s="30"/>
      <c r="H100" s="30"/>
      <c r="I100" s="30"/>
      <c r="J100" s="30"/>
      <c r="K100" s="30"/>
      <c r="L100" s="30"/>
      <c r="M100" s="30"/>
      <c r="N100" s="30"/>
      <c r="O100" s="30"/>
      <c r="P100" s="30"/>
      <c r="Q100" s="30"/>
      <c r="R100" s="30"/>
    </row>
    <row r="101" spans="1:18" x14ac:dyDescent="0.25">
      <c r="A101" s="30"/>
      <c r="B101" s="30"/>
      <c r="C101" s="30"/>
      <c r="D101" s="30"/>
      <c r="E101" s="30"/>
      <c r="F101" s="30"/>
      <c r="G101" s="30"/>
      <c r="H101" s="30"/>
      <c r="I101" s="30"/>
      <c r="J101" s="30"/>
      <c r="K101" s="30"/>
      <c r="L101" s="30"/>
      <c r="M101" s="30"/>
      <c r="N101" s="30"/>
      <c r="O101" s="30"/>
      <c r="P101" s="30"/>
      <c r="Q101" s="30"/>
      <c r="R101" s="30"/>
    </row>
    <row r="102" spans="1:18" x14ac:dyDescent="0.25">
      <c r="A102" s="30"/>
      <c r="B102" s="30"/>
      <c r="C102" s="30"/>
      <c r="D102" s="30"/>
      <c r="E102" s="30"/>
      <c r="F102" s="30"/>
      <c r="G102" s="30"/>
      <c r="H102" s="30"/>
      <c r="I102" s="30"/>
      <c r="J102" s="30"/>
      <c r="K102" s="30"/>
      <c r="L102" s="30"/>
      <c r="M102" s="30"/>
      <c r="N102" s="30"/>
      <c r="O102" s="30"/>
      <c r="P102" s="30"/>
      <c r="Q102" s="30"/>
      <c r="R102" s="30"/>
    </row>
    <row r="103" spans="1:18" x14ac:dyDescent="0.25">
      <c r="A103" s="30"/>
      <c r="B103" s="30"/>
      <c r="C103" s="30"/>
      <c r="D103" s="30"/>
      <c r="E103" s="30"/>
      <c r="F103" s="30"/>
      <c r="G103" s="30"/>
      <c r="H103" s="30"/>
      <c r="I103" s="30"/>
      <c r="J103" s="30"/>
      <c r="K103" s="30"/>
      <c r="L103" s="30"/>
      <c r="M103" s="30"/>
      <c r="N103" s="30"/>
      <c r="O103" s="30"/>
      <c r="P103" s="30"/>
      <c r="Q103" s="30"/>
      <c r="R103" s="30"/>
    </row>
    <row r="104" spans="1:18" x14ac:dyDescent="0.25">
      <c r="A104" s="30"/>
      <c r="B104" s="30"/>
      <c r="C104" s="30"/>
      <c r="D104" s="30"/>
      <c r="E104" s="30"/>
      <c r="F104" s="30"/>
      <c r="G104" s="30"/>
      <c r="H104" s="30"/>
      <c r="I104" s="30"/>
      <c r="J104" s="30"/>
      <c r="K104" s="30"/>
      <c r="L104" s="30"/>
      <c r="M104" s="30"/>
      <c r="N104" s="30"/>
      <c r="O104" s="30"/>
      <c r="P104" s="30"/>
      <c r="Q104" s="30"/>
      <c r="R104" s="30"/>
    </row>
    <row r="105" spans="1:18" x14ac:dyDescent="0.25">
      <c r="A105" s="30"/>
      <c r="B105" s="30"/>
      <c r="C105" s="30"/>
      <c r="D105" s="30"/>
      <c r="E105" s="30"/>
      <c r="F105" s="30"/>
      <c r="G105" s="30"/>
      <c r="H105" s="30"/>
      <c r="I105" s="30"/>
      <c r="J105" s="30"/>
      <c r="K105" s="30"/>
      <c r="L105" s="30"/>
      <c r="M105" s="30"/>
      <c r="N105" s="30"/>
      <c r="O105" s="30"/>
      <c r="P105" s="30"/>
      <c r="Q105" s="30"/>
      <c r="R105" s="30"/>
    </row>
    <row r="106" spans="1:18" x14ac:dyDescent="0.25">
      <c r="B106" s="30"/>
      <c r="C106" s="30"/>
      <c r="D106" s="30"/>
      <c r="E106" s="30"/>
      <c r="F106" s="30"/>
      <c r="G106" s="30"/>
      <c r="H106" s="30"/>
      <c r="I106" s="30"/>
      <c r="J106" s="30"/>
      <c r="K106" s="30"/>
      <c r="L106" s="30"/>
      <c r="M106" s="30"/>
    </row>
    <row r="107" spans="1:18" x14ac:dyDescent="0.25">
      <c r="B107" s="30"/>
      <c r="C107" s="30"/>
      <c r="D107" s="30"/>
      <c r="E107" s="30"/>
      <c r="F107" s="30"/>
      <c r="G107" s="30"/>
      <c r="H107" s="30"/>
      <c r="I107" s="30"/>
      <c r="J107" s="30"/>
      <c r="K107" s="30"/>
      <c r="L107" s="30"/>
      <c r="M107" s="30"/>
    </row>
    <row r="108" spans="1:18" x14ac:dyDescent="0.25">
      <c r="B108" s="30"/>
      <c r="C108" s="30"/>
      <c r="D108" s="30"/>
      <c r="E108" s="30"/>
      <c r="F108" s="30"/>
      <c r="G108" s="30"/>
      <c r="H108" s="30"/>
      <c r="I108" s="30"/>
      <c r="J108" s="30"/>
      <c r="K108" s="30"/>
      <c r="L108" s="30"/>
      <c r="M108" s="30"/>
    </row>
    <row r="109" spans="1:18" x14ac:dyDescent="0.25">
      <c r="B109" s="30"/>
      <c r="C109" s="30"/>
      <c r="D109" s="30"/>
      <c r="E109" s="30"/>
      <c r="F109" s="30"/>
      <c r="G109" s="30"/>
      <c r="H109" s="30"/>
      <c r="I109" s="30"/>
      <c r="J109" s="30"/>
      <c r="K109" s="30"/>
      <c r="L109" s="30"/>
      <c r="M109" s="30"/>
    </row>
  </sheetData>
  <sheetProtection algorithmName="SHA-512" hashValue="7JtxhrHXuIun/P1NG34V4NqPbhjRJ4o0FA6TJjtbjYlnAAtEYPbsx/R2RT8Dvi4CYWQftnuFxDs1VIn58DSevw==" saltValue="Fyk5RAHbQqNClyRy7tpIAQ==" spinCount="100000" sheet="1" objects="1" scenarios="1" selectLockedCells="1"/>
  <mergeCells count="8">
    <mergeCell ref="J62:M62"/>
    <mergeCell ref="G26:I26"/>
    <mergeCell ref="C31:D31"/>
    <mergeCell ref="F31:G31"/>
    <mergeCell ref="C30:I30"/>
    <mergeCell ref="B36:M38"/>
    <mergeCell ref="B44:M46"/>
    <mergeCell ref="B51:M51"/>
  </mergeCells>
  <dataValidations count="1">
    <dataValidation type="list" allowBlank="1" showInputMessage="1" showErrorMessage="1" sqref="G26:I26">
      <formula1>"Franchised Auto Dealer,Frachised Motorcycle Dealer,Franchised Recreational Vehicle Dealer,Franchised Truck Dealer,Independent Auto Dealer,Collision Repair,Independent Auto Repair"</formula1>
    </dataValidation>
  </dataValidations>
  <hyperlinks>
    <hyperlink ref="J62" r:id="rId1"/>
  </hyperlinks>
  <pageMargins left="0.7" right="0.7" top="0.75" bottom="0.75" header="0.3" footer="0.3"/>
  <pageSetup orientation="landscape" horizontalDpi="200" verticalDpi="200" r:id="rId2"/>
  <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611" priority="13">
      <formula>LEN($G$6)&gt;17</formula>
    </cfRule>
  </conditionalFormatting>
  <conditionalFormatting sqref="I7">
    <cfRule type="expression" dxfId="610" priority="12">
      <formula>LEN($G$7)&gt;17</formula>
    </cfRule>
  </conditionalFormatting>
  <conditionalFormatting sqref="J11">
    <cfRule type="expression" dxfId="609" priority="14">
      <formula>LEN($G$10)&gt;25</formula>
    </cfRule>
  </conditionalFormatting>
  <conditionalFormatting sqref="H12:I12">
    <cfRule type="expression" dxfId="608" priority="11">
      <formula>AND($N11=TRUE,$N12=TRUE)</formula>
    </cfRule>
  </conditionalFormatting>
  <conditionalFormatting sqref="J27:K27">
    <cfRule type="expression" dxfId="607" priority="10">
      <formula>AND($N26=TRUE,$N27=TRUE)</formula>
    </cfRule>
  </conditionalFormatting>
  <conditionalFormatting sqref="J29:K29">
    <cfRule type="expression" dxfId="606" priority="9">
      <formula>AND($N28=TRUE,$N29=TRUE)</formula>
    </cfRule>
  </conditionalFormatting>
  <conditionalFormatting sqref="G35:H35">
    <cfRule type="expression" dxfId="605" priority="8">
      <formula>AND($N34=TRUE,$N35=TRUE)</formula>
    </cfRule>
  </conditionalFormatting>
  <conditionalFormatting sqref="C16:D25 F16:K25">
    <cfRule type="expression" dxfId="604" priority="7">
      <formula>$N$12=TRUE</formula>
    </cfRule>
  </conditionalFormatting>
  <conditionalFormatting sqref="J36:K36">
    <cfRule type="expression" dxfId="603" priority="6">
      <formula>T36=TRUE</formula>
    </cfRule>
  </conditionalFormatting>
  <conditionalFormatting sqref="H11:I11">
    <cfRule type="expression" dxfId="602" priority="5">
      <formula>LEN(G11)&gt;11</formula>
    </cfRule>
  </conditionalFormatting>
  <conditionalFormatting sqref="K8">
    <cfRule type="expression" dxfId="601" priority="15">
      <formula>LEN($D$9)&gt;23</formula>
    </cfRule>
  </conditionalFormatting>
  <conditionalFormatting sqref="J8">
    <cfRule type="expression" dxfId="600" priority="16">
      <formula>LEN(D9)&gt;19</formula>
    </cfRule>
  </conditionalFormatting>
  <conditionalFormatting sqref="C36">
    <cfRule type="expression" dxfId="599" priority="17">
      <formula>N35=TRUE</formula>
    </cfRule>
  </conditionalFormatting>
  <conditionalFormatting sqref="D16:D25">
    <cfRule type="expression" dxfId="598" priority="4">
      <formula>$M$112=TRUE</formula>
    </cfRule>
  </conditionalFormatting>
  <conditionalFormatting sqref="E16:E25">
    <cfRule type="expression" dxfId="597" priority="1">
      <formula>$D16="other - describe"</formula>
    </cfRule>
  </conditionalFormatting>
  <conditionalFormatting sqref="D36:I36">
    <cfRule type="expression" dxfId="596" priority="18">
      <formula>O36=TRUE</formula>
    </cfRule>
  </conditionalFormatting>
  <conditionalFormatting sqref="J33:K33">
    <cfRule type="expression" dxfId="595" priority="3">
      <formula>Q37=TRUE</formula>
    </cfRule>
  </conditionalFormatting>
  <conditionalFormatting sqref="E15:E25">
    <cfRule type="containsBlanks" dxfId="594"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85377"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85378"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85379"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85380"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85381"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85382"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85383"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85384"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85385"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85386"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85387"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85388"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85389"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85390"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85391"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85392"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593" priority="13">
      <formula>LEN($G$6)&gt;17</formula>
    </cfRule>
  </conditionalFormatting>
  <conditionalFormatting sqref="I7">
    <cfRule type="expression" dxfId="592" priority="12">
      <formula>LEN($G$7)&gt;17</formula>
    </cfRule>
  </conditionalFormatting>
  <conditionalFormatting sqref="J11">
    <cfRule type="expression" dxfId="591" priority="14">
      <formula>LEN($G$10)&gt;25</formula>
    </cfRule>
  </conditionalFormatting>
  <conditionalFormatting sqref="H12:I12">
    <cfRule type="expression" dxfId="590" priority="11">
      <formula>AND($N11=TRUE,$N12=TRUE)</formula>
    </cfRule>
  </conditionalFormatting>
  <conditionalFormatting sqref="J27:K27">
    <cfRule type="expression" dxfId="589" priority="10">
      <formula>AND($N26=TRUE,$N27=TRUE)</formula>
    </cfRule>
  </conditionalFormatting>
  <conditionalFormatting sqref="J29:K29">
    <cfRule type="expression" dxfId="588" priority="9">
      <formula>AND($N28=TRUE,$N29=TRUE)</formula>
    </cfRule>
  </conditionalFormatting>
  <conditionalFormatting sqref="G35:H35">
    <cfRule type="expression" dxfId="587" priority="8">
      <formula>AND($N34=TRUE,$N35=TRUE)</formula>
    </cfRule>
  </conditionalFormatting>
  <conditionalFormatting sqref="C16:D25 F16:K25">
    <cfRule type="expression" dxfId="586" priority="7">
      <formula>$N$12=TRUE</formula>
    </cfRule>
  </conditionalFormatting>
  <conditionalFormatting sqref="J36:K36">
    <cfRule type="expression" dxfId="585" priority="6">
      <formula>T36=TRUE</formula>
    </cfRule>
  </conditionalFormatting>
  <conditionalFormatting sqref="H11:I11">
    <cfRule type="expression" dxfId="584" priority="5">
      <formula>LEN(G11)&gt;11</formula>
    </cfRule>
  </conditionalFormatting>
  <conditionalFormatting sqref="K8">
    <cfRule type="expression" dxfId="583" priority="15">
      <formula>LEN($D$9)&gt;23</formula>
    </cfRule>
  </conditionalFormatting>
  <conditionalFormatting sqref="J8">
    <cfRule type="expression" dxfId="582" priority="16">
      <formula>LEN(D9)&gt;19</formula>
    </cfRule>
  </conditionalFormatting>
  <conditionalFormatting sqref="C36">
    <cfRule type="expression" dxfId="581" priority="17">
      <formula>N35=TRUE</formula>
    </cfRule>
  </conditionalFormatting>
  <conditionalFormatting sqref="D16:D25">
    <cfRule type="expression" dxfId="580" priority="4">
      <formula>$M$112=TRUE</formula>
    </cfRule>
  </conditionalFormatting>
  <conditionalFormatting sqref="E16:E25">
    <cfRule type="expression" dxfId="579" priority="1">
      <formula>$D16="other - describe"</formula>
    </cfRule>
  </conditionalFormatting>
  <conditionalFormatting sqref="D36:I36">
    <cfRule type="expression" dxfId="578" priority="18">
      <formula>O36=TRUE</formula>
    </cfRule>
  </conditionalFormatting>
  <conditionalFormatting sqref="J33:K33">
    <cfRule type="expression" dxfId="577" priority="3">
      <formula>Q37=TRUE</formula>
    </cfRule>
  </conditionalFormatting>
  <conditionalFormatting sqref="E15:E25">
    <cfRule type="containsBlanks" dxfId="576"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86401"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86402"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86403"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86404"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86405"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86406"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86407"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86408"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86409"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86410"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86411"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86412"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86413"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86414"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86415"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86416"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575" priority="13">
      <formula>LEN($G$6)&gt;17</formula>
    </cfRule>
  </conditionalFormatting>
  <conditionalFormatting sqref="I7">
    <cfRule type="expression" dxfId="574" priority="12">
      <formula>LEN($G$7)&gt;17</formula>
    </cfRule>
  </conditionalFormatting>
  <conditionalFormatting sqref="J11">
    <cfRule type="expression" dxfId="573" priority="14">
      <formula>LEN($G$10)&gt;25</formula>
    </cfRule>
  </conditionalFormatting>
  <conditionalFormatting sqref="H12:I12">
    <cfRule type="expression" dxfId="572" priority="11">
      <formula>AND($N11=TRUE,$N12=TRUE)</formula>
    </cfRule>
  </conditionalFormatting>
  <conditionalFormatting sqref="J27:K27">
    <cfRule type="expression" dxfId="571" priority="10">
      <formula>AND($N26=TRUE,$N27=TRUE)</formula>
    </cfRule>
  </conditionalFormatting>
  <conditionalFormatting sqref="J29:K29">
    <cfRule type="expression" dxfId="570" priority="9">
      <formula>AND($N28=TRUE,$N29=TRUE)</formula>
    </cfRule>
  </conditionalFormatting>
  <conditionalFormatting sqref="G35:H35">
    <cfRule type="expression" dxfId="569" priority="8">
      <formula>AND($N34=TRUE,$N35=TRUE)</formula>
    </cfRule>
  </conditionalFormatting>
  <conditionalFormatting sqref="C16:D25 F16:K25">
    <cfRule type="expression" dxfId="568" priority="7">
      <formula>$N$12=TRUE</formula>
    </cfRule>
  </conditionalFormatting>
  <conditionalFormatting sqref="J36:K36">
    <cfRule type="expression" dxfId="567" priority="6">
      <formula>T36=TRUE</formula>
    </cfRule>
  </conditionalFormatting>
  <conditionalFormatting sqref="H11:I11">
    <cfRule type="expression" dxfId="566" priority="5">
      <formula>LEN(G11)&gt;11</formula>
    </cfRule>
  </conditionalFormatting>
  <conditionalFormatting sqref="K8">
    <cfRule type="expression" dxfId="565" priority="15">
      <formula>LEN($D$9)&gt;23</formula>
    </cfRule>
  </conditionalFormatting>
  <conditionalFormatting sqref="J8">
    <cfRule type="expression" dxfId="564" priority="16">
      <formula>LEN(D9)&gt;19</formula>
    </cfRule>
  </conditionalFormatting>
  <conditionalFormatting sqref="C36">
    <cfRule type="expression" dxfId="563" priority="17">
      <formula>N35=TRUE</formula>
    </cfRule>
  </conditionalFormatting>
  <conditionalFormatting sqref="D16:D25">
    <cfRule type="expression" dxfId="562" priority="4">
      <formula>$M$112=TRUE</formula>
    </cfRule>
  </conditionalFormatting>
  <conditionalFormatting sqref="E16:E25">
    <cfRule type="expression" dxfId="561" priority="1">
      <formula>$D16="other - describe"</formula>
    </cfRule>
  </conditionalFormatting>
  <conditionalFormatting sqref="D36:I36">
    <cfRule type="expression" dxfId="560" priority="18">
      <formula>O36=TRUE</formula>
    </cfRule>
  </conditionalFormatting>
  <conditionalFormatting sqref="J33:K33">
    <cfRule type="expression" dxfId="559" priority="3">
      <formula>Q37=TRUE</formula>
    </cfRule>
  </conditionalFormatting>
  <conditionalFormatting sqref="E15:E25">
    <cfRule type="containsBlanks" dxfId="558"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87425"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87426"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87427"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87428"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87429"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87430"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87431"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87432"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87433"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87434"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87435"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87436"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87437"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87438"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87439"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87440"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557" priority="13">
      <formula>LEN($G$6)&gt;17</formula>
    </cfRule>
  </conditionalFormatting>
  <conditionalFormatting sqref="I7">
    <cfRule type="expression" dxfId="556" priority="12">
      <formula>LEN($G$7)&gt;17</formula>
    </cfRule>
  </conditionalFormatting>
  <conditionalFormatting sqref="J11">
    <cfRule type="expression" dxfId="555" priority="14">
      <formula>LEN($G$10)&gt;25</formula>
    </cfRule>
  </conditionalFormatting>
  <conditionalFormatting sqref="H12:I12">
    <cfRule type="expression" dxfId="554" priority="11">
      <formula>AND($N11=TRUE,$N12=TRUE)</formula>
    </cfRule>
  </conditionalFormatting>
  <conditionalFormatting sqref="J27:K27">
    <cfRule type="expression" dxfId="553" priority="10">
      <formula>AND($N26=TRUE,$N27=TRUE)</formula>
    </cfRule>
  </conditionalFormatting>
  <conditionalFormatting sqref="J29:K29">
    <cfRule type="expression" dxfId="552" priority="9">
      <formula>AND($N28=TRUE,$N29=TRUE)</formula>
    </cfRule>
  </conditionalFormatting>
  <conditionalFormatting sqref="G35:H35">
    <cfRule type="expression" dxfId="551" priority="8">
      <formula>AND($N34=TRUE,$N35=TRUE)</formula>
    </cfRule>
  </conditionalFormatting>
  <conditionalFormatting sqref="C16:D25 F16:K25">
    <cfRule type="expression" dxfId="550" priority="7">
      <formula>$N$12=TRUE</formula>
    </cfRule>
  </conditionalFormatting>
  <conditionalFormatting sqref="J36:K36">
    <cfRule type="expression" dxfId="549" priority="6">
      <formula>T36=TRUE</formula>
    </cfRule>
  </conditionalFormatting>
  <conditionalFormatting sqref="H11:I11">
    <cfRule type="expression" dxfId="548" priority="5">
      <formula>LEN(G11)&gt;11</formula>
    </cfRule>
  </conditionalFormatting>
  <conditionalFormatting sqref="K8">
    <cfRule type="expression" dxfId="547" priority="15">
      <formula>LEN($D$9)&gt;23</formula>
    </cfRule>
  </conditionalFormatting>
  <conditionalFormatting sqref="J8">
    <cfRule type="expression" dxfId="546" priority="16">
      <formula>LEN(D9)&gt;19</formula>
    </cfRule>
  </conditionalFormatting>
  <conditionalFormatting sqref="C36">
    <cfRule type="expression" dxfId="545" priority="17">
      <formula>N35=TRUE</formula>
    </cfRule>
  </conditionalFormatting>
  <conditionalFormatting sqref="D16:D25">
    <cfRule type="expression" dxfId="544" priority="4">
      <formula>$M$112=TRUE</formula>
    </cfRule>
  </conditionalFormatting>
  <conditionalFormatting sqref="E16:E25">
    <cfRule type="expression" dxfId="543" priority="1">
      <formula>$D16="other - describe"</formula>
    </cfRule>
  </conditionalFormatting>
  <conditionalFormatting sqref="D36:I36">
    <cfRule type="expression" dxfId="542" priority="18">
      <formula>O36=TRUE</formula>
    </cfRule>
  </conditionalFormatting>
  <conditionalFormatting sqref="J33:K33">
    <cfRule type="expression" dxfId="541" priority="3">
      <formula>Q37=TRUE</formula>
    </cfRule>
  </conditionalFormatting>
  <conditionalFormatting sqref="E15:E25">
    <cfRule type="containsBlanks" dxfId="540"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88449"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88450"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88451"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88452"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88453"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88454"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88455"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88456"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88457"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88458"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88459"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88460"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88461"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88462"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88463"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88464"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539" priority="13">
      <formula>LEN($G$6)&gt;17</formula>
    </cfRule>
  </conditionalFormatting>
  <conditionalFormatting sqref="I7">
    <cfRule type="expression" dxfId="538" priority="12">
      <formula>LEN($G$7)&gt;17</formula>
    </cfRule>
  </conditionalFormatting>
  <conditionalFormatting sqref="J11">
    <cfRule type="expression" dxfId="537" priority="14">
      <formula>LEN($G$10)&gt;25</formula>
    </cfRule>
  </conditionalFormatting>
  <conditionalFormatting sqref="H12:I12">
    <cfRule type="expression" dxfId="536" priority="11">
      <formula>AND($N11=TRUE,$N12=TRUE)</formula>
    </cfRule>
  </conditionalFormatting>
  <conditionalFormatting sqref="J27:K27">
    <cfRule type="expression" dxfId="535" priority="10">
      <formula>AND($N26=TRUE,$N27=TRUE)</formula>
    </cfRule>
  </conditionalFormatting>
  <conditionalFormatting sqref="J29:K29">
    <cfRule type="expression" dxfId="534" priority="9">
      <formula>AND($N28=TRUE,$N29=TRUE)</formula>
    </cfRule>
  </conditionalFormatting>
  <conditionalFormatting sqref="G35:H35">
    <cfRule type="expression" dxfId="533" priority="8">
      <formula>AND($N34=TRUE,$N35=TRUE)</formula>
    </cfRule>
  </conditionalFormatting>
  <conditionalFormatting sqref="C16:D25 F16:K25">
    <cfRule type="expression" dxfId="532" priority="7">
      <formula>$N$12=TRUE</formula>
    </cfRule>
  </conditionalFormatting>
  <conditionalFormatting sqref="J36:K36">
    <cfRule type="expression" dxfId="531" priority="6">
      <formula>T36=TRUE</formula>
    </cfRule>
  </conditionalFormatting>
  <conditionalFormatting sqref="H11:I11">
    <cfRule type="expression" dxfId="530" priority="5">
      <formula>LEN(G11)&gt;11</formula>
    </cfRule>
  </conditionalFormatting>
  <conditionalFormatting sqref="K8">
    <cfRule type="expression" dxfId="529" priority="15">
      <formula>LEN($D$9)&gt;23</formula>
    </cfRule>
  </conditionalFormatting>
  <conditionalFormatting sqref="J8">
    <cfRule type="expression" dxfId="528" priority="16">
      <formula>LEN(D9)&gt;19</formula>
    </cfRule>
  </conditionalFormatting>
  <conditionalFormatting sqref="C36">
    <cfRule type="expression" dxfId="527" priority="17">
      <formula>N35=TRUE</formula>
    </cfRule>
  </conditionalFormatting>
  <conditionalFormatting sqref="D16:D25">
    <cfRule type="expression" dxfId="526" priority="4">
      <formula>$M$112=TRUE</formula>
    </cfRule>
  </conditionalFormatting>
  <conditionalFormatting sqref="E16:E25">
    <cfRule type="expression" dxfId="525" priority="1">
      <formula>$D16="other - describe"</formula>
    </cfRule>
  </conditionalFormatting>
  <conditionalFormatting sqref="D36:I36">
    <cfRule type="expression" dxfId="524" priority="18">
      <formula>O36=TRUE</formula>
    </cfRule>
  </conditionalFormatting>
  <conditionalFormatting sqref="J33:K33">
    <cfRule type="expression" dxfId="523" priority="3">
      <formula>Q37=TRUE</formula>
    </cfRule>
  </conditionalFormatting>
  <conditionalFormatting sqref="E15:E25">
    <cfRule type="containsBlanks" dxfId="522"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89473"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89474"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89475"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89476"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89477"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89478"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89479"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89480"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89481"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89482"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89483"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89484"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89485"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89486"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89487"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89488"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521" priority="13">
      <formula>LEN($G$6)&gt;17</formula>
    </cfRule>
  </conditionalFormatting>
  <conditionalFormatting sqref="I7">
    <cfRule type="expression" dxfId="520" priority="12">
      <formula>LEN($G$7)&gt;17</formula>
    </cfRule>
  </conditionalFormatting>
  <conditionalFormatting sqref="J11">
    <cfRule type="expression" dxfId="519" priority="14">
      <formula>LEN($G$10)&gt;25</formula>
    </cfRule>
  </conditionalFormatting>
  <conditionalFormatting sqref="H12:I12">
    <cfRule type="expression" dxfId="518" priority="11">
      <formula>AND($N11=TRUE,$N12=TRUE)</formula>
    </cfRule>
  </conditionalFormatting>
  <conditionalFormatting sqref="J27:K27">
    <cfRule type="expression" dxfId="517" priority="10">
      <formula>AND($N26=TRUE,$N27=TRUE)</formula>
    </cfRule>
  </conditionalFormatting>
  <conditionalFormatting sqref="J29:K29">
    <cfRule type="expression" dxfId="516" priority="9">
      <formula>AND($N28=TRUE,$N29=TRUE)</formula>
    </cfRule>
  </conditionalFormatting>
  <conditionalFormatting sqref="G35:H35">
    <cfRule type="expression" dxfId="515" priority="8">
      <formula>AND($N34=TRUE,$N35=TRUE)</formula>
    </cfRule>
  </conditionalFormatting>
  <conditionalFormatting sqref="C16:D25 F16:K25">
    <cfRule type="expression" dxfId="514" priority="7">
      <formula>$N$12=TRUE</formula>
    </cfRule>
  </conditionalFormatting>
  <conditionalFormatting sqref="J36:K36">
    <cfRule type="expression" dxfId="513" priority="6">
      <formula>T36=TRUE</formula>
    </cfRule>
  </conditionalFormatting>
  <conditionalFormatting sqref="H11:I11">
    <cfRule type="expression" dxfId="512" priority="5">
      <formula>LEN(G11)&gt;11</formula>
    </cfRule>
  </conditionalFormatting>
  <conditionalFormatting sqref="K8">
    <cfRule type="expression" dxfId="511" priority="15">
      <formula>LEN($D$9)&gt;23</formula>
    </cfRule>
  </conditionalFormatting>
  <conditionalFormatting sqref="J8">
    <cfRule type="expression" dxfId="510" priority="16">
      <formula>LEN(D9)&gt;19</formula>
    </cfRule>
  </conditionalFormatting>
  <conditionalFormatting sqref="C36">
    <cfRule type="expression" dxfId="509" priority="17">
      <formula>N35=TRUE</formula>
    </cfRule>
  </conditionalFormatting>
  <conditionalFormatting sqref="D16:D25">
    <cfRule type="expression" dxfId="508" priority="4">
      <formula>$M$112=TRUE</formula>
    </cfRule>
  </conditionalFormatting>
  <conditionalFormatting sqref="E16:E25">
    <cfRule type="expression" dxfId="507" priority="1">
      <formula>$D16="other - describe"</formula>
    </cfRule>
  </conditionalFormatting>
  <conditionalFormatting sqref="D36:I36">
    <cfRule type="expression" dxfId="506" priority="18">
      <formula>O36=TRUE</formula>
    </cfRule>
  </conditionalFormatting>
  <conditionalFormatting sqref="J33:K33">
    <cfRule type="expression" dxfId="505" priority="3">
      <formula>Q37=TRUE</formula>
    </cfRule>
  </conditionalFormatting>
  <conditionalFormatting sqref="E15:E25">
    <cfRule type="containsBlanks" dxfId="504"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90497"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90498"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90499"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90500"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90501"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90502"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90503"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90504"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90505"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90506"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90507"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90508"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90509"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90510"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90511"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90512"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503" priority="13">
      <formula>LEN($G$6)&gt;17</formula>
    </cfRule>
  </conditionalFormatting>
  <conditionalFormatting sqref="I7">
    <cfRule type="expression" dxfId="502" priority="12">
      <formula>LEN($G$7)&gt;17</formula>
    </cfRule>
  </conditionalFormatting>
  <conditionalFormatting sqref="J11">
    <cfRule type="expression" dxfId="501" priority="14">
      <formula>LEN($G$10)&gt;25</formula>
    </cfRule>
  </conditionalFormatting>
  <conditionalFormatting sqref="H12:I12">
    <cfRule type="expression" dxfId="500" priority="11">
      <formula>AND($N11=TRUE,$N12=TRUE)</formula>
    </cfRule>
  </conditionalFormatting>
  <conditionalFormatting sqref="J27:K27">
    <cfRule type="expression" dxfId="499" priority="10">
      <formula>AND($N26=TRUE,$N27=TRUE)</formula>
    </cfRule>
  </conditionalFormatting>
  <conditionalFormatting sqref="J29:K29">
    <cfRule type="expression" dxfId="498" priority="9">
      <formula>AND($N28=TRUE,$N29=TRUE)</formula>
    </cfRule>
  </conditionalFormatting>
  <conditionalFormatting sqref="G35:H35">
    <cfRule type="expression" dxfId="497" priority="8">
      <formula>AND($N34=TRUE,$N35=TRUE)</formula>
    </cfRule>
  </conditionalFormatting>
  <conditionalFormatting sqref="C16:D25 F16:K25">
    <cfRule type="expression" dxfId="496" priority="7">
      <formula>$N$12=TRUE</formula>
    </cfRule>
  </conditionalFormatting>
  <conditionalFormatting sqref="J36:K36">
    <cfRule type="expression" dxfId="495" priority="6">
      <formula>T36=TRUE</formula>
    </cfRule>
  </conditionalFormatting>
  <conditionalFormatting sqref="H11:I11">
    <cfRule type="expression" dxfId="494" priority="5">
      <formula>LEN(G11)&gt;11</formula>
    </cfRule>
  </conditionalFormatting>
  <conditionalFormatting sqref="K8">
    <cfRule type="expression" dxfId="493" priority="15">
      <formula>LEN($D$9)&gt;23</formula>
    </cfRule>
  </conditionalFormatting>
  <conditionalFormatting sqref="J8">
    <cfRule type="expression" dxfId="492" priority="16">
      <formula>LEN(D9)&gt;19</formula>
    </cfRule>
  </conditionalFormatting>
  <conditionalFormatting sqref="C36">
    <cfRule type="expression" dxfId="491" priority="17">
      <formula>N35=TRUE</formula>
    </cfRule>
  </conditionalFormatting>
  <conditionalFormatting sqref="D16:D25">
    <cfRule type="expression" dxfId="490" priority="4">
      <formula>$M$112=TRUE</formula>
    </cfRule>
  </conditionalFormatting>
  <conditionalFormatting sqref="E16:E25">
    <cfRule type="expression" dxfId="489" priority="1">
      <formula>$D16="other - describe"</formula>
    </cfRule>
  </conditionalFormatting>
  <conditionalFormatting sqref="D36:I36">
    <cfRule type="expression" dxfId="488" priority="18">
      <formula>O36=TRUE</formula>
    </cfRule>
  </conditionalFormatting>
  <conditionalFormatting sqref="J33:K33">
    <cfRule type="expression" dxfId="487" priority="3">
      <formula>Q37=TRUE</formula>
    </cfRule>
  </conditionalFormatting>
  <conditionalFormatting sqref="E15:E25">
    <cfRule type="containsBlanks" dxfId="486"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91521"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91522"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91523"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91524"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91525"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91526"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91527"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91528"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91529"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91530"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91531"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91532"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91533"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91534"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91535"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91536"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485" priority="13">
      <formula>LEN($G$6)&gt;17</formula>
    </cfRule>
  </conditionalFormatting>
  <conditionalFormatting sqref="I7">
    <cfRule type="expression" dxfId="484" priority="12">
      <formula>LEN($G$7)&gt;17</formula>
    </cfRule>
  </conditionalFormatting>
  <conditionalFormatting sqref="J11">
    <cfRule type="expression" dxfId="483" priority="14">
      <formula>LEN($G$10)&gt;25</formula>
    </cfRule>
  </conditionalFormatting>
  <conditionalFormatting sqref="H12:I12">
    <cfRule type="expression" dxfId="482" priority="11">
      <formula>AND($N11=TRUE,$N12=TRUE)</formula>
    </cfRule>
  </conditionalFormatting>
  <conditionalFormatting sqref="J27:K27">
    <cfRule type="expression" dxfId="481" priority="10">
      <formula>AND($N26=TRUE,$N27=TRUE)</formula>
    </cfRule>
  </conditionalFormatting>
  <conditionalFormatting sqref="J29:K29">
    <cfRule type="expression" dxfId="480" priority="9">
      <formula>AND($N28=TRUE,$N29=TRUE)</formula>
    </cfRule>
  </conditionalFormatting>
  <conditionalFormatting sqref="G35:H35">
    <cfRule type="expression" dxfId="479" priority="8">
      <formula>AND($N34=TRUE,$N35=TRUE)</formula>
    </cfRule>
  </conditionalFormatting>
  <conditionalFormatting sqref="C16:D25 F16:K25">
    <cfRule type="expression" dxfId="478" priority="7">
      <formula>$N$12=TRUE</formula>
    </cfRule>
  </conditionalFormatting>
  <conditionalFormatting sqref="J36:K36">
    <cfRule type="expression" dxfId="477" priority="6">
      <formula>T36=TRUE</formula>
    </cfRule>
  </conditionalFormatting>
  <conditionalFormatting sqref="H11:I11">
    <cfRule type="expression" dxfId="476" priority="5">
      <formula>LEN(G11)&gt;11</formula>
    </cfRule>
  </conditionalFormatting>
  <conditionalFormatting sqref="K8">
    <cfRule type="expression" dxfId="475" priority="15">
      <formula>LEN($D$9)&gt;23</formula>
    </cfRule>
  </conditionalFormatting>
  <conditionalFormatting sqref="J8">
    <cfRule type="expression" dxfId="474" priority="16">
      <formula>LEN(D9)&gt;19</formula>
    </cfRule>
  </conditionalFormatting>
  <conditionalFormatting sqref="C36">
    <cfRule type="expression" dxfId="473" priority="17">
      <formula>N35=TRUE</formula>
    </cfRule>
  </conditionalFormatting>
  <conditionalFormatting sqref="D16:D25">
    <cfRule type="expression" dxfId="472" priority="4">
      <formula>$M$112=TRUE</formula>
    </cfRule>
  </conditionalFormatting>
  <conditionalFormatting sqref="E16:E25">
    <cfRule type="expression" dxfId="471" priority="1">
      <formula>$D16="other - describe"</formula>
    </cfRule>
  </conditionalFormatting>
  <conditionalFormatting sqref="D36:I36">
    <cfRule type="expression" dxfId="470" priority="18">
      <formula>O36=TRUE</formula>
    </cfRule>
  </conditionalFormatting>
  <conditionalFormatting sqref="J33:K33">
    <cfRule type="expression" dxfId="469" priority="3">
      <formula>Q37=TRUE</formula>
    </cfRule>
  </conditionalFormatting>
  <conditionalFormatting sqref="E15:E25">
    <cfRule type="containsBlanks" dxfId="468" priority="2">
      <formula>LEN(TRIM(E15))=0</formula>
    </cfRule>
  </conditionalFormatting>
  <dataValidations disablePrompts="1"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92545"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92546"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92547"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92548"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92549"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92550"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92551"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92552"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92553"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92554"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92555"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92556"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92557"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92558"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92559"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92560"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'General Info and Address 1'!P2:$P$48</xm:f>
          </x14:formula1>
          <xm:sqref>G6</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467" priority="13">
      <formula>LEN($G$6)&gt;17</formula>
    </cfRule>
  </conditionalFormatting>
  <conditionalFormatting sqref="I7">
    <cfRule type="expression" dxfId="466" priority="12">
      <formula>LEN($G$7)&gt;17</formula>
    </cfRule>
  </conditionalFormatting>
  <conditionalFormatting sqref="J11">
    <cfRule type="expression" dxfId="465" priority="14">
      <formula>LEN($G$10)&gt;25</formula>
    </cfRule>
  </conditionalFormatting>
  <conditionalFormatting sqref="H12:I12">
    <cfRule type="expression" dxfId="464" priority="11">
      <formula>AND($N11=TRUE,$N12=TRUE)</formula>
    </cfRule>
  </conditionalFormatting>
  <conditionalFormatting sqref="J27:K27">
    <cfRule type="expression" dxfId="463" priority="10">
      <formula>AND($N26=TRUE,$N27=TRUE)</formula>
    </cfRule>
  </conditionalFormatting>
  <conditionalFormatting sqref="J29:K29">
    <cfRule type="expression" dxfId="462" priority="9">
      <formula>AND($N28=TRUE,$N29=TRUE)</formula>
    </cfRule>
  </conditionalFormatting>
  <conditionalFormatting sqref="G35:H35">
    <cfRule type="expression" dxfId="461" priority="8">
      <formula>AND($N34=TRUE,$N35=TRUE)</formula>
    </cfRule>
  </conditionalFormatting>
  <conditionalFormatting sqref="C16:D25 F16:K25">
    <cfRule type="expression" dxfId="460" priority="7">
      <formula>$N$12=TRUE</formula>
    </cfRule>
  </conditionalFormatting>
  <conditionalFormatting sqref="J36:K36">
    <cfRule type="expression" dxfId="459" priority="6">
      <formula>T36=TRUE</formula>
    </cfRule>
  </conditionalFormatting>
  <conditionalFormatting sqref="H11:I11">
    <cfRule type="expression" dxfId="458" priority="5">
      <formula>LEN(G11)&gt;11</formula>
    </cfRule>
  </conditionalFormatting>
  <conditionalFormatting sqref="K8">
    <cfRule type="expression" dxfId="457" priority="15">
      <formula>LEN($D$9)&gt;23</formula>
    </cfRule>
  </conditionalFormatting>
  <conditionalFormatting sqref="J8">
    <cfRule type="expression" dxfId="456" priority="16">
      <formula>LEN(D9)&gt;19</formula>
    </cfRule>
  </conditionalFormatting>
  <conditionalFormatting sqref="C36">
    <cfRule type="expression" dxfId="455" priority="17">
      <formula>N35=TRUE</formula>
    </cfRule>
  </conditionalFormatting>
  <conditionalFormatting sqref="D16:D25">
    <cfRule type="expression" dxfId="454" priority="4">
      <formula>$M$112=TRUE</formula>
    </cfRule>
  </conditionalFormatting>
  <conditionalFormatting sqref="E16:E25">
    <cfRule type="expression" dxfId="453" priority="1">
      <formula>$D16="other - describe"</formula>
    </cfRule>
  </conditionalFormatting>
  <conditionalFormatting sqref="D36:I36">
    <cfRule type="expression" dxfId="452" priority="18">
      <formula>O36=TRUE</formula>
    </cfRule>
  </conditionalFormatting>
  <conditionalFormatting sqref="J33:K33">
    <cfRule type="expression" dxfId="451" priority="3">
      <formula>Q37=TRUE</formula>
    </cfRule>
  </conditionalFormatting>
  <conditionalFormatting sqref="E15:E25">
    <cfRule type="containsBlanks" dxfId="450"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93569"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93570"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93571"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93572"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93573"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93574"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93575"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93576"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93577"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93578"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93579"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93580"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93581"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93582"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93583"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93584"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449" priority="13">
      <formula>LEN($G$6)&gt;17</formula>
    </cfRule>
  </conditionalFormatting>
  <conditionalFormatting sqref="I7">
    <cfRule type="expression" dxfId="448" priority="12">
      <formula>LEN($G$7)&gt;17</formula>
    </cfRule>
  </conditionalFormatting>
  <conditionalFormatting sqref="J11">
    <cfRule type="expression" dxfId="447" priority="14">
      <formula>LEN($G$10)&gt;25</formula>
    </cfRule>
  </conditionalFormatting>
  <conditionalFormatting sqref="H12:I12">
    <cfRule type="expression" dxfId="446" priority="11">
      <formula>AND($N11=TRUE,$N12=TRUE)</formula>
    </cfRule>
  </conditionalFormatting>
  <conditionalFormatting sqref="J27:K27">
    <cfRule type="expression" dxfId="445" priority="10">
      <formula>AND($N26=TRUE,$N27=TRUE)</formula>
    </cfRule>
  </conditionalFormatting>
  <conditionalFormatting sqref="J29:K29">
    <cfRule type="expression" dxfId="444" priority="9">
      <formula>AND($N28=TRUE,$N29=TRUE)</formula>
    </cfRule>
  </conditionalFormatting>
  <conditionalFormatting sqref="G35:H35">
    <cfRule type="expression" dxfId="443" priority="8">
      <formula>AND($N34=TRUE,$N35=TRUE)</formula>
    </cfRule>
  </conditionalFormatting>
  <conditionalFormatting sqref="C16:D25 F16:K25">
    <cfRule type="expression" dxfId="442" priority="7">
      <formula>$N$12=TRUE</formula>
    </cfRule>
  </conditionalFormatting>
  <conditionalFormatting sqref="J36:K36">
    <cfRule type="expression" dxfId="441" priority="6">
      <formula>T36=TRUE</formula>
    </cfRule>
  </conditionalFormatting>
  <conditionalFormatting sqref="H11:I11">
    <cfRule type="expression" dxfId="440" priority="5">
      <formula>LEN(G11)&gt;11</formula>
    </cfRule>
  </conditionalFormatting>
  <conditionalFormatting sqref="K8">
    <cfRule type="expression" dxfId="439" priority="15">
      <formula>LEN($D$9)&gt;23</formula>
    </cfRule>
  </conditionalFormatting>
  <conditionalFormatting sqref="J8">
    <cfRule type="expression" dxfId="438" priority="16">
      <formula>LEN(D9)&gt;19</formula>
    </cfRule>
  </conditionalFormatting>
  <conditionalFormatting sqref="C36">
    <cfRule type="expression" dxfId="437" priority="17">
      <formula>N35=TRUE</formula>
    </cfRule>
  </conditionalFormatting>
  <conditionalFormatting sqref="D16:D25">
    <cfRule type="expression" dxfId="436" priority="4">
      <formula>$M$112=TRUE</formula>
    </cfRule>
  </conditionalFormatting>
  <conditionalFormatting sqref="E16:E25">
    <cfRule type="expression" dxfId="435" priority="1">
      <formula>$D16="other - describe"</formula>
    </cfRule>
  </conditionalFormatting>
  <conditionalFormatting sqref="D36:I36">
    <cfRule type="expression" dxfId="434" priority="18">
      <formula>O36=TRUE</formula>
    </cfRule>
  </conditionalFormatting>
  <conditionalFormatting sqref="J33:K33">
    <cfRule type="expression" dxfId="433" priority="3">
      <formula>Q37=TRUE</formula>
    </cfRule>
  </conditionalFormatting>
  <conditionalFormatting sqref="E15:E25">
    <cfRule type="containsBlanks" dxfId="432"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94593"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94594"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94595"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94596"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94597"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94598"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94599"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94600"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94601"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94602"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94603"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94604"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94605"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94606"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94607"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94608"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R362"/>
  <sheetViews>
    <sheetView showGridLines="0" showRowColHeaders="0" zoomScaleNormal="100" workbookViewId="0">
      <pane ySplit="6" topLeftCell="A11" activePane="bottomLeft" state="frozen"/>
      <selection activeCell="K282" sqref="K282"/>
      <selection pane="bottomLeft" activeCell="D44" sqref="D44:J44"/>
    </sheetView>
  </sheetViews>
  <sheetFormatPr defaultRowHeight="13.8" outlineLevelCol="1" x14ac:dyDescent="0.25"/>
  <cols>
    <col min="1" max="1" width="32.59765625" customWidth="1"/>
    <col min="2" max="2" width="9.59765625" customWidth="1"/>
    <col min="3" max="3" width="11.59765625" customWidth="1"/>
    <col min="4" max="4" width="8.59765625" customWidth="1"/>
    <col min="5" max="5" width="7.59765625" customWidth="1"/>
    <col min="6" max="6" width="5.59765625" customWidth="1"/>
    <col min="7" max="7" width="10.59765625" customWidth="1"/>
    <col min="8" max="8" width="11.09765625" customWidth="1"/>
    <col min="9" max="9" width="10.59765625" customWidth="1"/>
    <col min="10" max="10" width="10.09765625" customWidth="1"/>
    <col min="11" max="11" width="25.59765625" customWidth="1"/>
    <col min="12" max="12" width="9" hidden="1" customWidth="1" outlineLevel="1"/>
    <col min="13" max="13" width="11.5" hidden="1" customWidth="1" outlineLevel="1"/>
    <col min="14" max="16" width="9" hidden="1" customWidth="1" outlineLevel="1"/>
    <col min="17" max="17" width="9" customWidth="1" collapsed="1"/>
  </cols>
  <sheetData>
    <row r="1" spans="1:18" x14ac:dyDescent="0.25">
      <c r="A1" s="30"/>
      <c r="K1" s="36"/>
      <c r="L1" s="37"/>
      <c r="M1" s="37"/>
      <c r="N1" s="37"/>
      <c r="O1" s="37"/>
      <c r="P1" s="94" t="s">
        <v>239</v>
      </c>
      <c r="Q1" s="30"/>
      <c r="R1" s="30"/>
    </row>
    <row r="2" spans="1:18" x14ac:dyDescent="0.25">
      <c r="A2" s="30"/>
      <c r="K2" s="36"/>
      <c r="L2" s="37"/>
      <c r="M2" s="37"/>
      <c r="N2" s="37"/>
      <c r="O2" s="37"/>
      <c r="P2" s="93" t="s">
        <v>240</v>
      </c>
      <c r="Q2" s="30"/>
      <c r="R2" s="30"/>
    </row>
    <row r="3" spans="1:18" x14ac:dyDescent="0.25">
      <c r="A3" s="30"/>
      <c r="K3" s="36"/>
      <c r="L3" s="37"/>
      <c r="M3" s="37"/>
      <c r="N3" s="37"/>
      <c r="O3" s="37"/>
      <c r="P3" s="93" t="s">
        <v>241</v>
      </c>
      <c r="Q3" s="30"/>
      <c r="R3" s="30"/>
    </row>
    <row r="4" spans="1:18" x14ac:dyDescent="0.25">
      <c r="A4" s="30"/>
      <c r="K4" s="36"/>
      <c r="L4" s="37"/>
      <c r="M4" s="37"/>
      <c r="N4" s="37"/>
      <c r="O4" s="37"/>
      <c r="P4" s="93" t="s">
        <v>242</v>
      </c>
      <c r="Q4" s="30"/>
      <c r="R4" s="30"/>
    </row>
    <row r="5" spans="1:18" x14ac:dyDescent="0.25">
      <c r="A5" s="30"/>
      <c r="K5" s="36"/>
      <c r="L5" s="37"/>
      <c r="M5" s="37"/>
      <c r="N5" s="37"/>
      <c r="O5" s="37"/>
      <c r="P5" s="93" t="s">
        <v>243</v>
      </c>
      <c r="Q5" s="30"/>
      <c r="R5" s="30"/>
    </row>
    <row r="6" spans="1:18" x14ac:dyDescent="0.25">
      <c r="A6" s="30"/>
      <c r="K6" s="36"/>
      <c r="L6" s="37"/>
      <c r="M6" s="37"/>
      <c r="N6" s="37"/>
      <c r="O6" s="37"/>
      <c r="P6" s="93" t="s">
        <v>244</v>
      </c>
      <c r="Q6" s="30"/>
      <c r="R6" s="30"/>
    </row>
    <row r="7" spans="1:18" ht="60.75" customHeight="1" x14ac:dyDescent="0.25">
      <c r="A7" s="30"/>
      <c r="B7" s="1"/>
      <c r="C7" s="50"/>
      <c r="D7" s="1" t="s">
        <v>385</v>
      </c>
      <c r="G7" s="50"/>
      <c r="K7" s="36"/>
      <c r="L7" s="37"/>
      <c r="M7" s="37"/>
      <c r="N7" s="37"/>
      <c r="O7" s="37"/>
      <c r="P7" s="93" t="s">
        <v>245</v>
      </c>
      <c r="Q7" s="30"/>
      <c r="R7" s="30"/>
    </row>
    <row r="8" spans="1:18" ht="14.1" customHeight="1" x14ac:dyDescent="0.25">
      <c r="A8" s="30"/>
      <c r="B8" s="1"/>
      <c r="C8" s="50"/>
      <c r="D8" s="50"/>
      <c r="E8" s="1" t="s">
        <v>382</v>
      </c>
      <c r="G8" s="50"/>
      <c r="K8" s="36"/>
      <c r="L8" s="37"/>
      <c r="M8" s="37"/>
      <c r="N8" s="37"/>
      <c r="O8" s="37"/>
      <c r="P8" s="93" t="s">
        <v>246</v>
      </c>
      <c r="Q8" s="30"/>
      <c r="R8" s="30"/>
    </row>
    <row r="9" spans="1:18" ht="14.1" customHeight="1" x14ac:dyDescent="0.25">
      <c r="A9" s="30"/>
      <c r="B9" s="1"/>
      <c r="C9" s="50"/>
      <c r="D9" s="50"/>
      <c r="E9" s="1" t="s">
        <v>383</v>
      </c>
      <c r="G9" s="50"/>
      <c r="K9" s="36"/>
      <c r="L9" s="37"/>
      <c r="M9" s="37"/>
      <c r="N9" s="37"/>
      <c r="O9" s="37"/>
      <c r="P9" s="93" t="s">
        <v>247</v>
      </c>
      <c r="Q9" s="30"/>
      <c r="R9" s="30"/>
    </row>
    <row r="10" spans="1:18" ht="14.1" customHeight="1" x14ac:dyDescent="0.25">
      <c r="A10" s="30"/>
      <c r="B10" s="50"/>
      <c r="C10" s="50"/>
      <c r="D10" s="50"/>
      <c r="E10" s="50"/>
      <c r="F10" s="50"/>
      <c r="J10" s="50"/>
      <c r="K10" s="30"/>
      <c r="L10" s="37"/>
      <c r="M10" s="37"/>
      <c r="N10" s="37"/>
      <c r="O10" s="37"/>
      <c r="P10" s="93" t="s">
        <v>248</v>
      </c>
      <c r="Q10" s="30"/>
      <c r="R10" s="30"/>
    </row>
    <row r="11" spans="1:18" ht="14.1" customHeight="1" x14ac:dyDescent="0.25">
      <c r="A11" s="30"/>
      <c r="B11" s="157" t="s">
        <v>71</v>
      </c>
      <c r="C11" s="157"/>
      <c r="D11" s="157"/>
      <c r="E11" s="157"/>
      <c r="F11" s="157"/>
      <c r="G11" s="157"/>
      <c r="H11" s="157"/>
      <c r="I11" s="157"/>
      <c r="J11" s="157"/>
      <c r="K11" s="30"/>
      <c r="L11" s="37"/>
      <c r="M11" s="37"/>
      <c r="N11" s="37"/>
      <c r="O11" s="37"/>
      <c r="P11" s="93" t="s">
        <v>249</v>
      </c>
      <c r="Q11" s="30"/>
      <c r="R11" s="30"/>
    </row>
    <row r="12" spans="1:18" ht="14.1" customHeight="1" x14ac:dyDescent="0.25">
      <c r="A12" s="30"/>
      <c r="B12" s="157" t="s">
        <v>72</v>
      </c>
      <c r="C12" s="157"/>
      <c r="D12" s="157"/>
      <c r="E12" s="157"/>
      <c r="F12" s="157"/>
      <c r="G12" s="157"/>
      <c r="H12" s="157"/>
      <c r="I12" s="157"/>
      <c r="J12" s="157"/>
      <c r="K12" s="36"/>
      <c r="L12" s="37"/>
      <c r="M12" s="37"/>
      <c r="N12" s="37"/>
      <c r="O12" s="38"/>
      <c r="P12" s="93" t="s">
        <v>250</v>
      </c>
      <c r="Q12" s="30"/>
      <c r="R12" s="30"/>
    </row>
    <row r="13" spans="1:18" ht="14.1" customHeight="1" x14ac:dyDescent="0.25">
      <c r="A13" s="30"/>
      <c r="B13" s="50"/>
      <c r="C13" s="50"/>
      <c r="D13" s="50"/>
      <c r="E13" s="50"/>
      <c r="F13" s="50"/>
      <c r="G13" s="50"/>
      <c r="H13" s="50"/>
      <c r="I13" s="50"/>
      <c r="J13" s="50"/>
      <c r="K13" s="36"/>
      <c r="L13" s="37"/>
      <c r="M13" s="37"/>
      <c r="N13" s="37"/>
      <c r="O13" s="38"/>
      <c r="P13" s="93" t="s">
        <v>251</v>
      </c>
      <c r="Q13" s="30"/>
      <c r="R13" s="30"/>
    </row>
    <row r="14" spans="1:18" ht="14.1" customHeight="1" x14ac:dyDescent="0.25">
      <c r="A14" s="30"/>
      <c r="B14" s="1" t="s">
        <v>73</v>
      </c>
      <c r="C14" s="50"/>
      <c r="D14" s="50"/>
      <c r="E14" s="50"/>
      <c r="F14" s="50"/>
      <c r="G14" s="50"/>
      <c r="H14" s="50"/>
      <c r="I14" s="50"/>
      <c r="J14" s="50"/>
      <c r="K14" s="36"/>
      <c r="L14" s="37"/>
      <c r="M14" s="37"/>
      <c r="N14" s="37"/>
      <c r="O14" s="38"/>
      <c r="P14" s="93" t="s">
        <v>252</v>
      </c>
      <c r="Q14" s="30"/>
      <c r="R14" s="30"/>
    </row>
    <row r="15" spans="1:18" ht="14.1" customHeight="1" x14ac:dyDescent="0.25">
      <c r="A15" s="30"/>
      <c r="B15" s="1" t="s">
        <v>74</v>
      </c>
      <c r="C15" s="50"/>
      <c r="D15" s="50"/>
      <c r="E15" s="50"/>
      <c r="F15" s="50"/>
      <c r="G15" s="50"/>
      <c r="H15" s="50"/>
      <c r="I15" s="50"/>
      <c r="J15" s="50"/>
      <c r="K15" s="30"/>
      <c r="L15" s="37"/>
      <c r="M15" s="37"/>
      <c r="N15" s="37"/>
      <c r="O15" s="37"/>
      <c r="P15" s="93" t="s">
        <v>253</v>
      </c>
      <c r="Q15" s="30"/>
      <c r="R15" s="30"/>
    </row>
    <row r="16" spans="1:18" ht="14.1" customHeight="1" x14ac:dyDescent="0.25">
      <c r="A16" s="30"/>
      <c r="B16" s="1" t="s">
        <v>75</v>
      </c>
      <c r="C16" s="50"/>
      <c r="D16" s="50"/>
      <c r="E16" s="50"/>
      <c r="F16" s="50"/>
      <c r="G16" s="50"/>
      <c r="H16" s="50"/>
      <c r="I16" s="50"/>
      <c r="J16" s="50"/>
      <c r="K16" s="36"/>
      <c r="L16" s="37"/>
      <c r="M16" s="37"/>
      <c r="N16" s="37"/>
      <c r="O16" s="37"/>
      <c r="P16" s="93" t="s">
        <v>254</v>
      </c>
      <c r="Q16" s="30"/>
      <c r="R16" s="30"/>
    </row>
    <row r="17" spans="1:18" ht="14.1" customHeight="1" x14ac:dyDescent="0.25">
      <c r="A17" s="30"/>
      <c r="B17" s="1"/>
      <c r="C17" s="50"/>
      <c r="D17" s="50"/>
      <c r="E17" s="50"/>
      <c r="F17" s="50"/>
      <c r="G17" s="50"/>
      <c r="H17" s="50"/>
      <c r="I17" s="50"/>
      <c r="J17" s="50"/>
      <c r="K17" s="30"/>
      <c r="L17" s="38"/>
      <c r="M17" s="37"/>
      <c r="N17" s="37"/>
      <c r="O17" s="37"/>
      <c r="P17" s="93" t="s">
        <v>255</v>
      </c>
      <c r="Q17" s="30"/>
      <c r="R17" s="30"/>
    </row>
    <row r="18" spans="1:18" ht="14.1" customHeight="1" x14ac:dyDescent="0.25">
      <c r="A18" s="30"/>
      <c r="B18" s="1" t="s">
        <v>76</v>
      </c>
      <c r="C18" s="50"/>
      <c r="D18" s="50"/>
      <c r="E18" s="50"/>
      <c r="F18" s="50"/>
      <c r="G18" s="50"/>
      <c r="H18" s="50"/>
      <c r="I18" s="50"/>
      <c r="J18" s="50"/>
      <c r="K18" s="30"/>
      <c r="L18" s="37"/>
      <c r="M18" s="37"/>
      <c r="N18" s="37"/>
      <c r="O18" s="37"/>
      <c r="P18" s="93" t="s">
        <v>256</v>
      </c>
      <c r="Q18" s="30"/>
      <c r="R18" s="30"/>
    </row>
    <row r="19" spans="1:18" ht="14.1" customHeight="1" x14ac:dyDescent="0.25">
      <c r="A19" s="30"/>
      <c r="B19" s="1" t="s">
        <v>77</v>
      </c>
      <c r="C19" s="50"/>
      <c r="D19" s="50"/>
      <c r="E19" s="50"/>
      <c r="F19" s="50"/>
      <c r="G19" s="50"/>
      <c r="H19" s="50"/>
      <c r="I19" s="50"/>
      <c r="J19" s="50"/>
      <c r="K19" s="36"/>
      <c r="L19" s="37"/>
      <c r="M19" s="37"/>
      <c r="N19" s="37"/>
      <c r="O19" s="37"/>
      <c r="P19" s="93" t="s">
        <v>257</v>
      </c>
      <c r="Q19" s="30"/>
      <c r="R19" s="30"/>
    </row>
    <row r="20" spans="1:18" ht="14.1" customHeight="1" x14ac:dyDescent="0.25">
      <c r="A20" s="30"/>
      <c r="B20" s="1" t="s">
        <v>78</v>
      </c>
      <c r="C20" s="50"/>
      <c r="D20" s="50"/>
      <c r="E20" s="50"/>
      <c r="F20" s="50"/>
      <c r="G20" s="50"/>
      <c r="H20" s="50"/>
      <c r="I20" s="50"/>
      <c r="J20" s="50"/>
      <c r="K20" s="30"/>
      <c r="L20" s="37"/>
      <c r="M20" s="37"/>
      <c r="N20" s="37"/>
      <c r="O20" s="37"/>
      <c r="P20" s="93" t="s">
        <v>258</v>
      </c>
      <c r="Q20" s="30"/>
      <c r="R20" s="30"/>
    </row>
    <row r="21" spans="1:18" ht="14.1" customHeight="1" x14ac:dyDescent="0.25">
      <c r="A21" s="30"/>
      <c r="B21" s="1"/>
      <c r="C21" s="50"/>
      <c r="D21" s="50"/>
      <c r="E21" s="50"/>
      <c r="F21" s="50"/>
      <c r="G21" s="50"/>
      <c r="H21" s="50"/>
      <c r="I21" s="50"/>
      <c r="J21" s="50"/>
      <c r="K21" s="30"/>
      <c r="L21" s="37"/>
      <c r="M21" s="37"/>
      <c r="N21" s="37"/>
      <c r="O21" s="37"/>
      <c r="P21" s="93" t="s">
        <v>259</v>
      </c>
      <c r="Q21" s="30"/>
      <c r="R21" s="30"/>
    </row>
    <row r="22" spans="1:18" ht="14.1" customHeight="1" x14ac:dyDescent="0.25">
      <c r="A22" s="30"/>
      <c r="B22" s="1" t="s">
        <v>79</v>
      </c>
      <c r="C22" s="50"/>
      <c r="D22" s="50"/>
      <c r="E22" s="50"/>
      <c r="F22" s="50"/>
      <c r="G22" s="50"/>
      <c r="H22" s="50"/>
      <c r="I22" s="50"/>
      <c r="J22" s="50"/>
      <c r="K22" s="30"/>
      <c r="L22" s="37"/>
      <c r="M22" s="37"/>
      <c r="N22" s="37"/>
      <c r="O22" s="37"/>
      <c r="P22" s="93" t="s">
        <v>260</v>
      </c>
      <c r="Q22" s="30"/>
      <c r="R22" s="30"/>
    </row>
    <row r="23" spans="1:18" ht="14.1" customHeight="1" x14ac:dyDescent="0.25">
      <c r="A23" s="30"/>
      <c r="B23" s="1"/>
      <c r="C23" s="50"/>
      <c r="D23" s="50"/>
      <c r="E23" s="50"/>
      <c r="F23" s="50"/>
      <c r="G23" s="50"/>
      <c r="H23" s="50"/>
      <c r="I23" s="50"/>
      <c r="J23" s="50"/>
      <c r="K23" s="30"/>
      <c r="L23" s="37"/>
      <c r="M23" s="37"/>
      <c r="N23" s="37"/>
      <c r="O23" s="37"/>
      <c r="P23" s="93" t="s">
        <v>261</v>
      </c>
      <c r="Q23" s="30"/>
      <c r="R23" s="30"/>
    </row>
    <row r="24" spans="1:18" ht="14.1" customHeight="1" x14ac:dyDescent="0.25">
      <c r="A24" s="30"/>
      <c r="B24" s="50" t="s">
        <v>80</v>
      </c>
      <c r="C24" s="50"/>
      <c r="D24" s="50"/>
      <c r="E24" s="50"/>
      <c r="F24" s="50"/>
      <c r="G24" s="50"/>
      <c r="H24" s="50"/>
      <c r="I24" s="50"/>
      <c r="J24" s="50"/>
      <c r="K24" s="30"/>
      <c r="L24" s="37"/>
      <c r="M24" s="37"/>
      <c r="N24" s="37"/>
      <c r="O24" s="37"/>
      <c r="P24" s="93" t="s">
        <v>262</v>
      </c>
      <c r="Q24" s="30"/>
      <c r="R24" s="30"/>
    </row>
    <row r="25" spans="1:18" ht="14.1" customHeight="1" x14ac:dyDescent="0.25">
      <c r="A25" s="30"/>
      <c r="B25" s="50" t="s">
        <v>202</v>
      </c>
      <c r="C25" s="50"/>
      <c r="D25" s="50"/>
      <c r="E25" s="50"/>
      <c r="F25" s="50"/>
      <c r="G25" s="50"/>
      <c r="H25" s="50"/>
      <c r="I25" s="50"/>
      <c r="J25" s="50"/>
      <c r="K25" s="30"/>
      <c r="L25" s="37"/>
      <c r="M25" s="37"/>
      <c r="N25" s="37"/>
      <c r="O25" s="37"/>
      <c r="P25" s="93" t="s">
        <v>263</v>
      </c>
      <c r="Q25" s="30"/>
      <c r="R25" s="30"/>
    </row>
    <row r="26" spans="1:18" ht="14.1" customHeight="1" x14ac:dyDescent="0.25">
      <c r="A26" s="30"/>
      <c r="B26" s="50"/>
      <c r="C26" s="50"/>
      <c r="D26" s="50"/>
      <c r="E26" s="50"/>
      <c r="F26" s="50"/>
      <c r="G26" s="50"/>
      <c r="H26" s="50"/>
      <c r="I26" s="50"/>
      <c r="J26" s="50"/>
      <c r="K26" s="30"/>
      <c r="L26" s="37"/>
      <c r="M26" s="37"/>
      <c r="N26" s="37"/>
      <c r="O26" s="37"/>
      <c r="P26" s="93" t="s">
        <v>264</v>
      </c>
      <c r="Q26" s="30"/>
      <c r="R26" s="30"/>
    </row>
    <row r="27" spans="1:18" ht="14.1" customHeight="1" x14ac:dyDescent="0.25">
      <c r="A27" s="30"/>
      <c r="B27" s="50" t="s">
        <v>81</v>
      </c>
      <c r="C27" s="50"/>
      <c r="D27" s="50"/>
      <c r="E27" s="50"/>
      <c r="F27" s="50"/>
      <c r="G27" s="50"/>
      <c r="H27" s="50"/>
      <c r="I27" s="50"/>
      <c r="J27" s="50"/>
      <c r="K27" s="30"/>
      <c r="L27" s="37"/>
      <c r="M27" s="37"/>
      <c r="N27" s="37"/>
      <c r="O27" s="37"/>
      <c r="P27" s="93" t="s">
        <v>265</v>
      </c>
      <c r="Q27" s="30"/>
      <c r="R27" s="30"/>
    </row>
    <row r="28" spans="1:18" ht="14.1" customHeight="1" x14ac:dyDescent="0.25">
      <c r="A28" s="30"/>
      <c r="B28" s="50" t="s">
        <v>82</v>
      </c>
      <c r="C28" s="50"/>
      <c r="D28" s="50"/>
      <c r="E28" s="50"/>
      <c r="F28" s="50"/>
      <c r="G28" s="50"/>
      <c r="H28" s="50"/>
      <c r="I28" s="50"/>
      <c r="J28" s="50"/>
      <c r="K28" s="30"/>
      <c r="L28" s="37"/>
      <c r="M28" s="37"/>
      <c r="N28" s="37"/>
      <c r="O28" s="37"/>
      <c r="P28" s="93" t="s">
        <v>266</v>
      </c>
      <c r="Q28" s="30"/>
      <c r="R28" s="30"/>
    </row>
    <row r="29" spans="1:18" ht="14.1" customHeight="1" x14ac:dyDescent="0.25">
      <c r="A29" s="30"/>
      <c r="B29" s="50" t="s">
        <v>83</v>
      </c>
      <c r="C29" s="50"/>
      <c r="D29" s="50"/>
      <c r="E29" s="50"/>
      <c r="F29" s="50"/>
      <c r="G29" s="50"/>
      <c r="H29" s="50"/>
      <c r="I29" s="50"/>
      <c r="J29" s="50"/>
      <c r="K29" s="30"/>
      <c r="L29" s="37"/>
      <c r="M29" s="37"/>
      <c r="N29" s="37"/>
      <c r="O29" s="37"/>
      <c r="P29" s="93" t="s">
        <v>267</v>
      </c>
      <c r="Q29" s="30"/>
      <c r="R29" s="30"/>
    </row>
    <row r="30" spans="1:18" ht="14.1" customHeight="1" x14ac:dyDescent="0.25">
      <c r="A30" s="30"/>
      <c r="B30" s="50"/>
      <c r="C30" s="50"/>
      <c r="D30" s="50"/>
      <c r="E30" s="50"/>
      <c r="F30" s="50"/>
      <c r="G30" s="50"/>
      <c r="H30" s="50"/>
      <c r="I30" s="50"/>
      <c r="J30" s="50"/>
      <c r="K30" s="30"/>
      <c r="L30" s="37"/>
      <c r="M30" s="37"/>
      <c r="N30" s="37"/>
      <c r="O30" s="37"/>
      <c r="P30" s="93" t="s">
        <v>268</v>
      </c>
      <c r="Q30" s="30"/>
      <c r="R30" s="30"/>
    </row>
    <row r="31" spans="1:18" ht="14.1" customHeight="1" x14ac:dyDescent="0.25">
      <c r="A31" s="30"/>
      <c r="B31" s="50" t="s">
        <v>195</v>
      </c>
      <c r="C31" s="50"/>
      <c r="D31" s="50"/>
      <c r="E31" s="50"/>
      <c r="F31" s="50"/>
      <c r="G31" s="50"/>
      <c r="H31" s="50"/>
      <c r="I31" s="50"/>
      <c r="J31" s="50"/>
      <c r="K31" s="30"/>
      <c r="L31" s="37"/>
      <c r="M31" s="37"/>
      <c r="N31" s="37"/>
      <c r="O31" s="37"/>
      <c r="P31" s="93" t="s">
        <v>381</v>
      </c>
      <c r="Q31" s="30"/>
      <c r="R31" s="30"/>
    </row>
    <row r="32" spans="1:18" ht="14.1" customHeight="1" x14ac:dyDescent="0.25">
      <c r="A32" s="30"/>
      <c r="B32" s="50" t="s">
        <v>84</v>
      </c>
      <c r="C32" s="50"/>
      <c r="D32" s="50"/>
      <c r="E32" s="50"/>
      <c r="F32" s="50"/>
      <c r="G32" s="50"/>
      <c r="H32" s="50"/>
      <c r="I32" s="50"/>
      <c r="J32" s="50"/>
      <c r="K32" s="30"/>
      <c r="L32" s="37"/>
      <c r="M32" s="37"/>
      <c r="N32" s="37"/>
      <c r="O32" s="37"/>
      <c r="P32" s="93" t="s">
        <v>269</v>
      </c>
      <c r="Q32" s="30"/>
      <c r="R32" s="30"/>
    </row>
    <row r="33" spans="1:18" ht="14.1" customHeight="1" x14ac:dyDescent="0.25">
      <c r="A33" s="30"/>
      <c r="B33" s="50"/>
      <c r="C33" s="50"/>
      <c r="D33" s="50"/>
      <c r="E33" s="50"/>
      <c r="F33" s="50"/>
      <c r="G33" s="50"/>
      <c r="H33" s="50"/>
      <c r="I33" s="50"/>
      <c r="J33" s="50"/>
      <c r="K33" s="30"/>
      <c r="L33" s="37"/>
      <c r="M33" s="37"/>
      <c r="N33" s="37"/>
      <c r="O33" s="37"/>
      <c r="P33" s="93" t="s">
        <v>270</v>
      </c>
      <c r="Q33" s="30"/>
      <c r="R33" s="30"/>
    </row>
    <row r="34" spans="1:18" ht="14.1" customHeight="1" x14ac:dyDescent="0.25">
      <c r="A34" s="30"/>
      <c r="B34" s="158" t="s">
        <v>85</v>
      </c>
      <c r="C34" s="158"/>
      <c r="D34" s="158"/>
      <c r="E34" s="158"/>
      <c r="F34" s="158"/>
      <c r="G34" s="158"/>
      <c r="H34" s="158"/>
      <c r="I34" s="158"/>
      <c r="J34" s="158"/>
      <c r="K34" s="30"/>
      <c r="L34" s="37"/>
      <c r="M34" s="37"/>
      <c r="N34" s="37"/>
      <c r="O34" s="37"/>
      <c r="P34" s="93" t="s">
        <v>271</v>
      </c>
      <c r="Q34" s="30"/>
      <c r="R34" s="30"/>
    </row>
    <row r="35" spans="1:18" ht="14.1" customHeight="1" x14ac:dyDescent="0.25">
      <c r="A35" s="30"/>
      <c r="B35" s="158" t="s">
        <v>196</v>
      </c>
      <c r="C35" s="158"/>
      <c r="D35" s="158"/>
      <c r="E35" s="158"/>
      <c r="F35" s="158"/>
      <c r="G35" s="158"/>
      <c r="H35" s="158"/>
      <c r="I35" s="158"/>
      <c r="J35" s="158"/>
      <c r="K35" s="30"/>
      <c r="L35" s="37"/>
      <c r="M35" s="37"/>
      <c r="N35" s="37"/>
      <c r="O35" s="37"/>
      <c r="P35" s="93" t="s">
        <v>272</v>
      </c>
      <c r="Q35" s="30"/>
      <c r="R35" s="30"/>
    </row>
    <row r="36" spans="1:18" ht="14.1" customHeight="1" x14ac:dyDescent="0.25">
      <c r="A36" s="30"/>
      <c r="B36" s="158" t="s">
        <v>86</v>
      </c>
      <c r="C36" s="158"/>
      <c r="D36" s="158"/>
      <c r="E36" s="158"/>
      <c r="F36" s="158"/>
      <c r="G36" s="158"/>
      <c r="H36" s="158"/>
      <c r="I36" s="158"/>
      <c r="J36" s="158"/>
      <c r="K36" s="30"/>
      <c r="L36" s="37"/>
      <c r="M36" s="37"/>
      <c r="N36" s="37"/>
      <c r="O36" s="37"/>
      <c r="P36" s="93" t="s">
        <v>273</v>
      </c>
      <c r="Q36" s="30"/>
      <c r="R36" s="30"/>
    </row>
    <row r="37" spans="1:18" ht="14.1" customHeight="1" x14ac:dyDescent="0.25">
      <c r="A37" s="30"/>
      <c r="B37" s="1" t="s">
        <v>87</v>
      </c>
      <c r="C37" s="50"/>
      <c r="D37" s="50"/>
      <c r="E37" s="50"/>
      <c r="F37" s="50"/>
      <c r="G37" s="50"/>
      <c r="H37" s="50"/>
      <c r="I37" s="50"/>
      <c r="J37" s="50"/>
      <c r="K37" s="30"/>
      <c r="L37" s="37"/>
      <c r="M37" s="37"/>
      <c r="N37" s="37"/>
      <c r="O37" s="37"/>
      <c r="P37" s="93" t="s">
        <v>274</v>
      </c>
      <c r="Q37" s="30"/>
      <c r="R37" s="30"/>
    </row>
    <row r="38" spans="1:18" ht="14.1" customHeight="1" x14ac:dyDescent="0.25">
      <c r="A38" s="30"/>
      <c r="B38" s="1" t="s">
        <v>88</v>
      </c>
      <c r="C38" s="50"/>
      <c r="D38" s="50"/>
      <c r="E38" s="50"/>
      <c r="F38" s="50"/>
      <c r="G38" s="50"/>
      <c r="H38" s="50"/>
      <c r="I38" s="50"/>
      <c r="J38" s="50"/>
      <c r="K38" s="30"/>
      <c r="L38" s="37"/>
      <c r="M38" s="37"/>
      <c r="N38" s="37"/>
      <c r="O38" s="37"/>
      <c r="P38" s="93" t="s">
        <v>275</v>
      </c>
      <c r="Q38" s="30"/>
      <c r="R38" s="30"/>
    </row>
    <row r="39" spans="1:18" ht="14.1" customHeight="1" x14ac:dyDescent="0.25">
      <c r="A39" s="30"/>
      <c r="B39" s="1" t="s">
        <v>89</v>
      </c>
      <c r="C39" s="50"/>
      <c r="D39" s="50"/>
      <c r="E39" s="50"/>
      <c r="F39" s="50"/>
      <c r="G39" s="50"/>
      <c r="H39" s="50"/>
      <c r="I39" s="50"/>
      <c r="J39" s="50"/>
      <c r="K39" s="30"/>
      <c r="L39" s="37"/>
      <c r="M39" s="37"/>
      <c r="N39" s="37"/>
      <c r="O39" s="37"/>
      <c r="P39" s="93" t="s">
        <v>276</v>
      </c>
      <c r="Q39" s="30"/>
      <c r="R39" s="30"/>
    </row>
    <row r="40" spans="1:18" ht="14.1" customHeight="1" x14ac:dyDescent="0.25">
      <c r="A40" s="30"/>
      <c r="B40" s="1" t="s">
        <v>90</v>
      </c>
      <c r="C40" s="50"/>
      <c r="D40" s="50"/>
      <c r="E40" s="50"/>
      <c r="F40" s="50"/>
      <c r="G40" s="50"/>
      <c r="H40" s="50"/>
      <c r="I40" s="50"/>
      <c r="J40" s="50"/>
      <c r="K40" s="30"/>
      <c r="L40" s="37"/>
      <c r="M40" s="37"/>
      <c r="N40" s="37"/>
      <c r="O40" s="37"/>
      <c r="P40" s="93" t="s">
        <v>277</v>
      </c>
      <c r="Q40" s="30"/>
      <c r="R40" s="30"/>
    </row>
    <row r="41" spans="1:18" ht="27.75" customHeight="1" x14ac:dyDescent="0.25">
      <c r="A41" s="30"/>
      <c r="B41" s="1"/>
      <c r="C41" s="50"/>
      <c r="D41" s="50"/>
      <c r="E41" s="50"/>
      <c r="F41" s="50"/>
      <c r="G41" s="50"/>
      <c r="H41" s="50"/>
      <c r="I41" s="50"/>
      <c r="J41" s="50"/>
      <c r="K41" s="30"/>
      <c r="L41" s="37"/>
      <c r="M41" s="37"/>
      <c r="N41" s="37"/>
      <c r="O41" s="37"/>
      <c r="P41" s="93" t="s">
        <v>278</v>
      </c>
      <c r="Q41" s="30"/>
      <c r="R41" s="30"/>
    </row>
    <row r="42" spans="1:18" ht="14.1" customHeight="1" x14ac:dyDescent="0.25">
      <c r="A42" s="30"/>
      <c r="B42" s="1" t="s">
        <v>91</v>
      </c>
      <c r="C42" s="50"/>
      <c r="D42" s="50"/>
      <c r="E42" s="50"/>
      <c r="F42" s="50"/>
      <c r="G42" s="50"/>
      <c r="H42" s="50"/>
      <c r="I42" s="50"/>
      <c r="J42" s="50"/>
      <c r="K42" s="30"/>
      <c r="L42" s="37"/>
      <c r="M42" s="37"/>
      <c r="N42" s="37"/>
      <c r="O42" s="37"/>
      <c r="P42" s="93" t="s">
        <v>279</v>
      </c>
      <c r="Q42" s="30"/>
      <c r="R42" s="30"/>
    </row>
    <row r="43" spans="1:18" x14ac:dyDescent="0.25">
      <c r="A43" s="30"/>
      <c r="B43" s="1"/>
      <c r="K43" s="30"/>
      <c r="L43" s="37"/>
      <c r="M43" s="37"/>
      <c r="N43" s="37"/>
      <c r="O43" s="37"/>
      <c r="P43" s="93" t="s">
        <v>280</v>
      </c>
      <c r="Q43" s="30"/>
      <c r="R43" s="30"/>
    </row>
    <row r="44" spans="1:18" s="2" customFormat="1" ht="13.2" x14ac:dyDescent="0.25">
      <c r="A44" s="31"/>
      <c r="B44" s="2" t="s">
        <v>1</v>
      </c>
      <c r="D44" s="148"/>
      <c r="E44" s="148"/>
      <c r="F44" s="148"/>
      <c r="G44" s="148"/>
      <c r="H44" s="148"/>
      <c r="I44" s="148"/>
      <c r="J44" s="148"/>
      <c r="K44" s="31"/>
      <c r="L44" s="10"/>
      <c r="M44" s="10"/>
      <c r="N44" s="10"/>
      <c r="O44" s="10"/>
      <c r="P44" s="10" t="s">
        <v>281</v>
      </c>
      <c r="Q44" s="31"/>
      <c r="R44" s="31"/>
    </row>
    <row r="45" spans="1:18" s="2" customFormat="1" ht="13.2" x14ac:dyDescent="0.25">
      <c r="A45" s="31"/>
      <c r="B45" s="2" t="s">
        <v>2</v>
      </c>
      <c r="E45" s="154"/>
      <c r="F45" s="154"/>
      <c r="G45" s="13"/>
      <c r="K45" s="31"/>
      <c r="L45" s="10"/>
      <c r="M45" s="10"/>
      <c r="N45" s="10"/>
      <c r="O45" s="10"/>
      <c r="P45" s="10" t="s">
        <v>282</v>
      </c>
      <c r="Q45" s="31"/>
      <c r="R45" s="31"/>
    </row>
    <row r="46" spans="1:18" s="2" customFormat="1" ht="13.2" x14ac:dyDescent="0.25">
      <c r="A46" s="31"/>
      <c r="B46" s="2" t="s">
        <v>0</v>
      </c>
      <c r="C46" s="148"/>
      <c r="D46" s="148"/>
      <c r="E46" s="148"/>
      <c r="F46" s="148"/>
      <c r="K46" s="31"/>
      <c r="L46" s="10"/>
      <c r="M46" s="10"/>
      <c r="N46" s="10"/>
      <c r="O46" s="10"/>
      <c r="P46" s="10" t="s">
        <v>283</v>
      </c>
      <c r="Q46" s="31"/>
      <c r="R46" s="31"/>
    </row>
    <row r="47" spans="1:18" s="2" customFormat="1" ht="13.2" x14ac:dyDescent="0.25">
      <c r="A47" s="31"/>
      <c r="B47" s="2" t="s">
        <v>3</v>
      </c>
      <c r="C47" s="155"/>
      <c r="D47" s="155"/>
      <c r="E47" s="3" t="s">
        <v>5</v>
      </c>
      <c r="F47" s="19"/>
      <c r="H47" s="3" t="s">
        <v>6</v>
      </c>
      <c r="I47" s="20"/>
      <c r="K47" s="31"/>
      <c r="L47" s="10"/>
      <c r="M47" s="10"/>
      <c r="N47" s="10"/>
      <c r="O47" s="10"/>
      <c r="P47" s="10" t="s">
        <v>284</v>
      </c>
      <c r="Q47" s="31"/>
      <c r="R47" s="31"/>
    </row>
    <row r="48" spans="1:18" s="2" customFormat="1" ht="13.2" x14ac:dyDescent="0.25">
      <c r="A48" s="31"/>
      <c r="B48" s="2" t="s">
        <v>4</v>
      </c>
      <c r="C48" s="153"/>
      <c r="D48" s="153"/>
      <c r="E48" s="3" t="s">
        <v>7</v>
      </c>
      <c r="F48" s="152"/>
      <c r="G48" s="152"/>
      <c r="K48" s="31"/>
      <c r="L48" s="10"/>
      <c r="M48" s="10"/>
      <c r="N48" s="10"/>
      <c r="O48" s="10"/>
      <c r="P48" s="10" t="s">
        <v>285</v>
      </c>
      <c r="Q48" s="31"/>
      <c r="R48" s="31"/>
    </row>
    <row r="49" spans="1:18" s="2" customFormat="1" x14ac:dyDescent="0.25">
      <c r="A49" s="31"/>
      <c r="B49" s="2" t="s">
        <v>289</v>
      </c>
      <c r="C49" s="156"/>
      <c r="D49" s="156"/>
      <c r="E49" s="156"/>
      <c r="F49" s="156"/>
      <c r="G49" s="156"/>
      <c r="K49" s="31"/>
      <c r="L49" s="10"/>
      <c r="M49" s="10"/>
      <c r="N49" s="10"/>
      <c r="O49" s="10"/>
      <c r="P49" s="10"/>
      <c r="Q49" s="31"/>
      <c r="R49" s="31"/>
    </row>
    <row r="50" spans="1:18" s="2" customFormat="1" ht="14.25" customHeight="1" x14ac:dyDescent="0.25">
      <c r="A50" s="31"/>
      <c r="K50" s="31"/>
      <c r="L50" s="10"/>
      <c r="M50" s="10"/>
      <c r="N50" s="10"/>
      <c r="O50" s="10"/>
      <c r="P50" s="10"/>
      <c r="Q50" s="31"/>
      <c r="R50" s="31"/>
    </row>
    <row r="51" spans="1:18" s="2" customFormat="1" ht="13.2" x14ac:dyDescent="0.25">
      <c r="A51" s="31"/>
      <c r="K51" s="31"/>
      <c r="L51" s="10"/>
      <c r="M51" s="10"/>
      <c r="N51" s="10"/>
      <c r="O51" s="10"/>
      <c r="P51" s="10"/>
      <c r="Q51" s="31"/>
      <c r="R51" s="31"/>
    </row>
    <row r="52" spans="1:18" s="2" customFormat="1" ht="13.2" x14ac:dyDescent="0.25">
      <c r="A52" s="31"/>
      <c r="B52" s="2" t="s">
        <v>13</v>
      </c>
      <c r="D52" s="54" t="s">
        <v>68</v>
      </c>
      <c r="E52" s="55"/>
      <c r="F52" s="2" t="s">
        <v>213</v>
      </c>
      <c r="I52" s="21"/>
      <c r="K52" s="31"/>
      <c r="L52" s="39" t="b">
        <v>0</v>
      </c>
      <c r="M52" s="10" t="s">
        <v>66</v>
      </c>
      <c r="N52" s="10"/>
      <c r="O52" s="10"/>
      <c r="P52" s="10"/>
      <c r="Q52" s="31"/>
      <c r="R52" s="31"/>
    </row>
    <row r="53" spans="1:18" s="2" customFormat="1" ht="13.2" x14ac:dyDescent="0.25">
      <c r="A53" s="31"/>
      <c r="K53" s="31"/>
      <c r="L53" s="40" t="b">
        <v>0</v>
      </c>
      <c r="M53" s="15" t="str">
        <f>IF(AND(L52=$M$101,L53=$M$101),"Both Checked",IF(AND(L52=$N$101,L53=$N$101),"Left Blank",IF(L52=$M$101,"No",IF(L53=$M$101,"Yes",""))))</f>
        <v>Left Blank</v>
      </c>
      <c r="N53" s="10"/>
      <c r="O53" s="10"/>
      <c r="P53" s="10"/>
      <c r="Q53" s="31"/>
      <c r="R53" s="31"/>
    </row>
    <row r="54" spans="1:18" s="2" customFormat="1" ht="13.2" x14ac:dyDescent="0.25">
      <c r="A54" s="31"/>
      <c r="B54" s="2" t="s">
        <v>16</v>
      </c>
      <c r="F54" s="148"/>
      <c r="G54" s="148"/>
      <c r="H54" s="148"/>
      <c r="I54" s="148"/>
      <c r="J54" s="148"/>
      <c r="K54" s="31"/>
      <c r="L54" s="10"/>
      <c r="M54" s="10"/>
      <c r="N54" s="10"/>
      <c r="O54" s="10"/>
      <c r="P54" s="10"/>
      <c r="Q54" s="31"/>
      <c r="R54" s="31"/>
    </row>
    <row r="55" spans="1:18" s="2" customFormat="1" ht="13.2" x14ac:dyDescent="0.25">
      <c r="A55" s="31"/>
      <c r="K55" s="31"/>
      <c r="L55" s="10"/>
      <c r="M55" s="10"/>
      <c r="N55" s="10"/>
      <c r="O55" s="10"/>
      <c r="P55" s="10"/>
      <c r="Q55" s="31"/>
      <c r="R55" s="31"/>
    </row>
    <row r="56" spans="1:18" s="2" customFormat="1" ht="13.2" x14ac:dyDescent="0.25">
      <c r="A56" s="31"/>
      <c r="B56" s="4" t="s">
        <v>17</v>
      </c>
      <c r="G56" s="22"/>
      <c r="H56" s="14"/>
      <c r="I56" s="14"/>
      <c r="K56" s="31"/>
      <c r="L56" s="10"/>
      <c r="M56" s="10"/>
      <c r="N56" s="10"/>
      <c r="O56" s="10"/>
      <c r="P56" s="10"/>
      <c r="Q56" s="31"/>
      <c r="R56" s="31"/>
    </row>
    <row r="57" spans="1:18" s="2" customFormat="1" ht="13.2" x14ac:dyDescent="0.25">
      <c r="A57" s="31"/>
      <c r="K57" s="31"/>
      <c r="L57" s="10"/>
      <c r="M57" s="10"/>
      <c r="N57" s="10"/>
      <c r="O57" s="10"/>
      <c r="P57" s="10"/>
      <c r="Q57" s="31"/>
      <c r="R57" s="31"/>
    </row>
    <row r="58" spans="1:18" s="2" customFormat="1" ht="13.2" x14ac:dyDescent="0.25">
      <c r="A58" s="31"/>
      <c r="B58" s="5" t="s">
        <v>18</v>
      </c>
      <c r="K58" s="31"/>
      <c r="L58" s="10"/>
      <c r="M58" s="10"/>
      <c r="N58" s="10"/>
      <c r="O58" s="10"/>
      <c r="P58" s="10"/>
      <c r="Q58" s="31"/>
      <c r="R58" s="31"/>
    </row>
    <row r="59" spans="1:18" s="2" customFormat="1" ht="13.2" x14ac:dyDescent="0.25">
      <c r="A59" s="31"/>
      <c r="B59" s="2" t="s">
        <v>203</v>
      </c>
      <c r="D59" s="148"/>
      <c r="E59" s="148"/>
      <c r="F59" s="148"/>
      <c r="G59" s="148"/>
      <c r="H59" s="148"/>
      <c r="I59" s="148"/>
      <c r="J59" s="148"/>
      <c r="K59" s="31"/>
      <c r="L59" s="10"/>
      <c r="M59" s="10"/>
      <c r="N59" s="10"/>
      <c r="O59" s="10"/>
      <c r="P59" s="10"/>
      <c r="Q59" s="31"/>
      <c r="R59" s="31"/>
    </row>
    <row r="60" spans="1:18" s="2" customFormat="1" ht="13.2" x14ac:dyDescent="0.25">
      <c r="A60" s="31"/>
      <c r="B60" s="2" t="s">
        <v>0</v>
      </c>
      <c r="C60" s="148"/>
      <c r="D60" s="148"/>
      <c r="E60" s="148"/>
      <c r="F60" s="148"/>
      <c r="K60" s="31"/>
      <c r="L60" s="10"/>
      <c r="M60" s="10"/>
      <c r="N60" s="10"/>
      <c r="O60" s="10"/>
      <c r="P60" s="10"/>
      <c r="Q60" s="31"/>
      <c r="R60" s="31"/>
    </row>
    <row r="61" spans="1:18" s="2" customFormat="1" ht="13.2" x14ac:dyDescent="0.25">
      <c r="A61" s="31"/>
      <c r="B61" s="2" t="s">
        <v>3</v>
      </c>
      <c r="C61" s="148"/>
      <c r="D61" s="148"/>
      <c r="E61" s="3" t="s">
        <v>5</v>
      </c>
      <c r="F61" s="19"/>
      <c r="H61" s="3" t="s">
        <v>6</v>
      </c>
      <c r="I61" s="20"/>
      <c r="K61" s="31"/>
      <c r="L61" s="10"/>
      <c r="M61" s="10"/>
      <c r="N61" s="10"/>
      <c r="O61" s="10"/>
      <c r="P61" s="10"/>
      <c r="Q61" s="31"/>
      <c r="R61" s="31"/>
    </row>
    <row r="62" spans="1:18" s="2" customFormat="1" ht="14.25" customHeight="1" x14ac:dyDescent="0.25">
      <c r="A62" s="31"/>
      <c r="B62" s="2" t="s">
        <v>4</v>
      </c>
      <c r="C62" s="153"/>
      <c r="D62" s="153"/>
      <c r="E62" s="3" t="s">
        <v>7</v>
      </c>
      <c r="F62" s="152"/>
      <c r="G62" s="152"/>
      <c r="K62" s="31"/>
      <c r="L62" s="10"/>
      <c r="M62" s="10"/>
      <c r="N62" s="10"/>
      <c r="O62" s="10"/>
      <c r="P62" s="10"/>
      <c r="Q62" s="31"/>
      <c r="R62" s="31"/>
    </row>
    <row r="63" spans="1:18" s="2" customFormat="1" ht="13.2" x14ac:dyDescent="0.25">
      <c r="A63" s="31"/>
      <c r="B63" s="2" t="s">
        <v>288</v>
      </c>
      <c r="C63" s="148"/>
      <c r="D63" s="148"/>
      <c r="E63" s="148"/>
      <c r="F63" s="148"/>
      <c r="K63" s="31"/>
      <c r="L63" s="10"/>
      <c r="M63" s="10"/>
      <c r="N63" s="10"/>
      <c r="O63" s="10"/>
      <c r="P63" s="10"/>
      <c r="Q63" s="31"/>
      <c r="R63" s="31"/>
    </row>
    <row r="64" spans="1:18" s="2" customFormat="1" ht="13.2" x14ac:dyDescent="0.25">
      <c r="A64" s="31"/>
      <c r="B64" s="4" t="s">
        <v>289</v>
      </c>
      <c r="C64" s="147"/>
      <c r="D64" s="147"/>
      <c r="E64" s="147"/>
      <c r="F64" s="147"/>
      <c r="G64" s="147"/>
      <c r="K64" s="31"/>
      <c r="M64" s="10"/>
      <c r="N64" s="10"/>
      <c r="O64" s="10"/>
      <c r="P64" s="10"/>
      <c r="Q64" s="31"/>
      <c r="R64" s="31"/>
    </row>
    <row r="65" spans="1:18" s="2" customFormat="1" ht="28.5" customHeight="1" x14ac:dyDescent="0.25">
      <c r="A65" s="31"/>
      <c r="B65" s="1" t="s">
        <v>19</v>
      </c>
      <c r="K65" s="31"/>
      <c r="L65" s="10"/>
      <c r="M65" s="10"/>
      <c r="N65" s="10"/>
      <c r="O65" s="10"/>
      <c r="P65" s="10"/>
      <c r="Q65" s="31"/>
      <c r="R65" s="31"/>
    </row>
    <row r="66" spans="1:18" s="2" customFormat="1" ht="13.2" x14ac:dyDescent="0.25">
      <c r="A66" s="31"/>
      <c r="K66" s="31"/>
      <c r="L66" s="10"/>
      <c r="M66" s="10"/>
      <c r="N66" s="10"/>
      <c r="O66" s="10"/>
      <c r="P66" s="10"/>
      <c r="Q66" s="31"/>
      <c r="R66" s="31"/>
    </row>
    <row r="67" spans="1:18" s="2" customFormat="1" ht="13.2" x14ac:dyDescent="0.25">
      <c r="A67" s="31"/>
      <c r="B67" s="51" t="s">
        <v>20</v>
      </c>
      <c r="C67" s="52"/>
      <c r="D67" s="52"/>
      <c r="E67" s="52"/>
      <c r="F67" s="52"/>
      <c r="G67" s="52"/>
      <c r="H67" s="52"/>
      <c r="I67" s="52"/>
      <c r="J67" s="52"/>
      <c r="K67" s="31"/>
      <c r="L67" s="10"/>
      <c r="M67" s="10"/>
      <c r="N67" s="10"/>
      <c r="O67" s="10"/>
      <c r="P67" s="10"/>
      <c r="Q67" s="31"/>
      <c r="R67" s="31"/>
    </row>
    <row r="68" spans="1:18" s="2" customFormat="1" ht="13.2" x14ac:dyDescent="0.25">
      <c r="A68" s="31"/>
      <c r="B68" s="52" t="s">
        <v>21</v>
      </c>
      <c r="C68" s="52"/>
      <c r="D68" s="52"/>
      <c r="E68" s="52"/>
      <c r="F68" s="52"/>
      <c r="G68" s="52"/>
      <c r="H68" s="52"/>
      <c r="I68" s="52"/>
      <c r="J68" s="52"/>
      <c r="K68" s="31"/>
      <c r="L68" s="10"/>
      <c r="M68" s="10"/>
      <c r="N68" s="10"/>
      <c r="O68" s="10"/>
      <c r="P68" s="10"/>
      <c r="Q68" s="31"/>
      <c r="R68" s="31"/>
    </row>
    <row r="69" spans="1:18" s="2" customFormat="1" ht="13.2" x14ac:dyDescent="0.25">
      <c r="A69" s="31"/>
      <c r="B69" s="52" t="s">
        <v>23</v>
      </c>
      <c r="C69" s="52"/>
      <c r="D69" s="52"/>
      <c r="E69" s="52"/>
      <c r="F69" s="52"/>
      <c r="G69" s="52"/>
      <c r="H69" s="52"/>
      <c r="I69" s="52"/>
      <c r="J69" s="52"/>
      <c r="K69" s="31"/>
      <c r="L69" s="10"/>
      <c r="M69" s="10"/>
      <c r="N69" s="10"/>
      <c r="O69" s="10"/>
      <c r="P69" s="10"/>
      <c r="Q69" s="31"/>
      <c r="R69" s="31"/>
    </row>
    <row r="70" spans="1:18" s="2" customFormat="1" ht="13.2" x14ac:dyDescent="0.25">
      <c r="A70" s="31"/>
      <c r="B70" s="56"/>
      <c r="C70" s="57"/>
      <c r="D70" s="53" t="s">
        <v>47</v>
      </c>
      <c r="E70" s="52"/>
      <c r="F70" s="52"/>
      <c r="G70" s="52"/>
      <c r="H70" s="52"/>
      <c r="I70" s="52"/>
      <c r="J70" s="52"/>
      <c r="K70" s="31"/>
      <c r="L70" s="39" t="b">
        <v>0</v>
      </c>
      <c r="M70" s="15" t="s">
        <v>57</v>
      </c>
      <c r="N70" s="10"/>
      <c r="O70" s="10"/>
      <c r="P70" s="10"/>
      <c r="Q70" s="31"/>
      <c r="R70" s="31"/>
    </row>
    <row r="71" spans="1:18" s="2" customFormat="1" ht="35.1" customHeight="1" x14ac:dyDescent="0.25">
      <c r="A71" s="31"/>
      <c r="B71" s="150"/>
      <c r="C71" s="150"/>
      <c r="D71" s="150"/>
      <c r="E71" s="150"/>
      <c r="F71" s="150"/>
      <c r="G71" s="150"/>
      <c r="H71" s="150"/>
      <c r="I71" s="150"/>
      <c r="J71" s="150"/>
      <c r="K71" s="31"/>
      <c r="L71" s="40" t="b">
        <v>0</v>
      </c>
      <c r="M71" s="15" t="str">
        <f>IF(AND(L70=$M$101,L71=$M$101),"Both Checked",IF(AND(L70=$N$101,L71=$N$101),"Left Blank",IF(L70=$M$101,"No",IF(L71=$M$101,"Yes",""))))</f>
        <v>Left Blank</v>
      </c>
      <c r="N71" s="10"/>
      <c r="O71" s="10"/>
      <c r="P71" s="10"/>
      <c r="Q71" s="31"/>
      <c r="R71" s="31"/>
    </row>
    <row r="72" spans="1:18" s="2" customFormat="1" ht="13.2" x14ac:dyDescent="0.25">
      <c r="A72" s="31"/>
      <c r="B72" s="52"/>
      <c r="C72" s="52"/>
      <c r="D72" s="52"/>
      <c r="E72" s="52"/>
      <c r="F72" s="52"/>
      <c r="G72" s="52"/>
      <c r="H72" s="52"/>
      <c r="I72" s="52"/>
      <c r="J72" s="52"/>
      <c r="K72" s="31"/>
      <c r="L72" s="10"/>
      <c r="M72" s="10"/>
      <c r="N72" s="10"/>
      <c r="O72" s="10"/>
      <c r="P72" s="10"/>
      <c r="Q72" s="31"/>
      <c r="R72" s="31"/>
    </row>
    <row r="73" spans="1:18" s="2" customFormat="1" ht="13.2" x14ac:dyDescent="0.25">
      <c r="A73" s="31"/>
      <c r="B73" s="52" t="s">
        <v>22</v>
      </c>
      <c r="C73" s="52"/>
      <c r="D73" s="52"/>
      <c r="E73" s="52"/>
      <c r="F73" s="52"/>
      <c r="G73" s="52"/>
      <c r="H73" s="52"/>
      <c r="I73" s="52"/>
      <c r="J73" s="52"/>
      <c r="K73" s="31"/>
      <c r="L73" s="10"/>
      <c r="M73" s="10"/>
      <c r="N73" s="10"/>
      <c r="O73" s="10"/>
      <c r="P73" s="10"/>
      <c r="Q73" s="31"/>
      <c r="R73" s="31"/>
    </row>
    <row r="74" spans="1:18" s="2" customFormat="1" ht="13.2" x14ac:dyDescent="0.25">
      <c r="A74" s="31"/>
      <c r="B74" s="52" t="s">
        <v>24</v>
      </c>
      <c r="C74" s="52"/>
      <c r="D74" s="52"/>
      <c r="E74" s="52"/>
      <c r="F74" s="52"/>
      <c r="G74" s="52"/>
      <c r="H74" s="52"/>
      <c r="I74" s="52"/>
      <c r="J74" s="52"/>
      <c r="K74" s="31"/>
      <c r="L74" s="10"/>
      <c r="M74" s="10"/>
      <c r="N74" s="10"/>
      <c r="O74" s="10"/>
      <c r="P74" s="10"/>
      <c r="Q74" s="31"/>
      <c r="R74" s="31"/>
    </row>
    <row r="75" spans="1:18" s="2" customFormat="1" ht="13.2" x14ac:dyDescent="0.25">
      <c r="A75" s="31"/>
      <c r="B75" s="56"/>
      <c r="C75" s="57"/>
      <c r="D75" s="53" t="s">
        <v>47</v>
      </c>
      <c r="E75" s="52"/>
      <c r="F75" s="52"/>
      <c r="G75" s="52"/>
      <c r="H75" s="52"/>
      <c r="I75" s="52"/>
      <c r="J75" s="52"/>
      <c r="K75" s="31"/>
      <c r="L75" s="39" t="b">
        <v>0</v>
      </c>
      <c r="M75" s="10" t="s">
        <v>58</v>
      </c>
      <c r="N75" s="10"/>
      <c r="O75" s="10"/>
      <c r="P75" s="10"/>
      <c r="Q75" s="31"/>
      <c r="R75" s="31"/>
    </row>
    <row r="76" spans="1:18" s="2" customFormat="1" ht="45" customHeight="1" x14ac:dyDescent="0.25">
      <c r="A76" s="31"/>
      <c r="B76" s="150"/>
      <c r="C76" s="150"/>
      <c r="D76" s="150"/>
      <c r="E76" s="150"/>
      <c r="F76" s="150"/>
      <c r="G76" s="150"/>
      <c r="H76" s="150"/>
      <c r="I76" s="150"/>
      <c r="J76" s="150"/>
      <c r="K76" s="31"/>
      <c r="L76" s="40" t="b">
        <v>0</v>
      </c>
      <c r="M76" s="15" t="str">
        <f>IF(AND(L75=$M$101,L76=$M$101),"Both Checked",IF(AND(L75=$N$101,L76=$N$101),"Left Blank",IF(L75=$M$101,"No",IF(L76=$M$101,"Yes",""))))</f>
        <v>Left Blank</v>
      </c>
      <c r="N76" s="10"/>
      <c r="O76" s="10"/>
      <c r="P76" s="10"/>
      <c r="Q76" s="31"/>
      <c r="R76" s="31"/>
    </row>
    <row r="77" spans="1:18" s="2" customFormat="1" ht="13.2" x14ac:dyDescent="0.25">
      <c r="A77" s="31"/>
      <c r="B77" s="52"/>
      <c r="C77" s="52"/>
      <c r="D77" s="52"/>
      <c r="E77" s="52"/>
      <c r="F77" s="52"/>
      <c r="G77" s="52"/>
      <c r="H77" s="52"/>
      <c r="I77" s="52"/>
      <c r="J77" s="52"/>
      <c r="K77" s="31"/>
      <c r="L77" s="10"/>
      <c r="M77" s="10"/>
      <c r="N77" s="10"/>
      <c r="O77" s="10"/>
      <c r="P77" s="10"/>
      <c r="Q77" s="31"/>
      <c r="R77" s="31"/>
    </row>
    <row r="78" spans="1:18" s="2" customFormat="1" ht="13.2" x14ac:dyDescent="0.25">
      <c r="A78" s="31"/>
      <c r="B78" s="52" t="s">
        <v>25</v>
      </c>
      <c r="C78" s="52"/>
      <c r="D78" s="52"/>
      <c r="E78" s="52"/>
      <c r="F78" s="52"/>
      <c r="G78" s="52"/>
      <c r="H78" s="52"/>
      <c r="I78" s="52"/>
      <c r="J78" s="52"/>
      <c r="K78" s="31"/>
      <c r="L78" s="10"/>
      <c r="M78" s="10"/>
      <c r="N78" s="10"/>
      <c r="O78" s="10"/>
      <c r="P78" s="10"/>
      <c r="Q78" s="31"/>
      <c r="R78" s="31"/>
    </row>
    <row r="79" spans="1:18" s="6" customFormat="1" ht="13.2" x14ac:dyDescent="0.25">
      <c r="A79" s="32"/>
      <c r="B79" s="52" t="s">
        <v>26</v>
      </c>
      <c r="C79" s="52"/>
      <c r="D79" s="52"/>
      <c r="E79" s="52"/>
      <c r="F79" s="52"/>
      <c r="G79" s="52"/>
      <c r="H79" s="52"/>
      <c r="I79" s="52"/>
      <c r="J79" s="52"/>
      <c r="K79" s="32"/>
      <c r="L79" s="41"/>
      <c r="M79" s="41"/>
      <c r="N79" s="41"/>
      <c r="O79" s="41"/>
      <c r="P79" s="41"/>
      <c r="Q79" s="32"/>
      <c r="R79" s="32"/>
    </row>
    <row r="80" spans="1:18" s="6" customFormat="1" ht="13.2" x14ac:dyDescent="0.25">
      <c r="A80" s="32"/>
      <c r="B80" s="52" t="s">
        <v>27</v>
      </c>
      <c r="C80" s="52"/>
      <c r="D80" s="53"/>
      <c r="E80" s="52"/>
      <c r="F80" s="52"/>
      <c r="G80" s="52"/>
      <c r="H80" s="52"/>
      <c r="I80" s="52"/>
      <c r="J80" s="52"/>
      <c r="K80" s="32"/>
      <c r="L80" s="41"/>
      <c r="M80" s="41"/>
      <c r="N80" s="41"/>
      <c r="O80" s="41"/>
      <c r="P80" s="41"/>
      <c r="Q80" s="32"/>
      <c r="R80" s="32"/>
    </row>
    <row r="81" spans="1:18" x14ac:dyDescent="0.25">
      <c r="A81" s="30"/>
      <c r="B81" s="56"/>
      <c r="C81" s="57"/>
      <c r="D81" s="53" t="s">
        <v>47</v>
      </c>
      <c r="E81" s="52"/>
      <c r="F81" s="52"/>
      <c r="G81" s="52"/>
      <c r="H81" s="52"/>
      <c r="I81" s="52"/>
      <c r="J81" s="52"/>
      <c r="K81" s="30"/>
      <c r="L81" s="39" t="b">
        <v>0</v>
      </c>
      <c r="M81" s="10" t="s">
        <v>59</v>
      </c>
      <c r="N81" s="37"/>
      <c r="O81" s="37"/>
      <c r="P81" s="37"/>
      <c r="Q81" s="30"/>
      <c r="R81" s="30"/>
    </row>
    <row r="82" spans="1:18" ht="45" customHeight="1" x14ac:dyDescent="0.25">
      <c r="A82" s="30"/>
      <c r="B82" s="150"/>
      <c r="C82" s="150"/>
      <c r="D82" s="150"/>
      <c r="E82" s="150"/>
      <c r="F82" s="150"/>
      <c r="G82" s="150"/>
      <c r="H82" s="150"/>
      <c r="I82" s="150"/>
      <c r="J82" s="150"/>
      <c r="K82" s="30"/>
      <c r="L82" s="40" t="b">
        <v>0</v>
      </c>
      <c r="M82" s="15" t="str">
        <f>IF(AND(L81=$M$101,L82=$M$101),"Both Checked",IF(AND(L81=$N$101,L82=$N$101),"Left Blank",IF(L81=$M$101,"No",IF(L82=$M$101,"Yes",""))))</f>
        <v>Left Blank</v>
      </c>
      <c r="N82" s="37"/>
      <c r="O82" s="37"/>
      <c r="P82" s="37"/>
      <c r="Q82" s="30"/>
      <c r="R82" s="30"/>
    </row>
    <row r="83" spans="1:18" s="6" customFormat="1" ht="13.2" x14ac:dyDescent="0.25">
      <c r="A83" s="32"/>
      <c r="B83" s="52"/>
      <c r="C83" s="52"/>
      <c r="D83" s="52"/>
      <c r="E83" s="52"/>
      <c r="F83" s="52"/>
      <c r="G83" s="52"/>
      <c r="H83" s="52"/>
      <c r="I83" s="52"/>
      <c r="J83" s="52"/>
      <c r="K83" s="32"/>
      <c r="L83" s="41"/>
      <c r="M83" s="41"/>
      <c r="N83" s="41"/>
      <c r="O83" s="41"/>
      <c r="P83" s="41"/>
      <c r="Q83" s="32"/>
      <c r="R83" s="32"/>
    </row>
    <row r="84" spans="1:18" s="6" customFormat="1" ht="13.2" x14ac:dyDescent="0.25">
      <c r="A84" s="32"/>
      <c r="B84" s="52" t="s">
        <v>29</v>
      </c>
      <c r="C84" s="52"/>
      <c r="D84" s="52"/>
      <c r="E84" s="52"/>
      <c r="F84" s="52"/>
      <c r="G84" s="52"/>
      <c r="H84" s="52"/>
      <c r="I84" s="52"/>
      <c r="J84" s="52"/>
      <c r="K84" s="32"/>
      <c r="L84" s="41"/>
      <c r="M84" s="41"/>
      <c r="N84" s="41"/>
      <c r="O84" s="41"/>
      <c r="P84" s="41"/>
      <c r="Q84" s="32"/>
      <c r="R84" s="32"/>
    </row>
    <row r="85" spans="1:18" s="6" customFormat="1" ht="13.2" x14ac:dyDescent="0.25">
      <c r="A85" s="32"/>
      <c r="B85" s="52" t="s">
        <v>28</v>
      </c>
      <c r="C85" s="52"/>
      <c r="D85" s="52"/>
      <c r="E85" s="52"/>
      <c r="F85" s="52"/>
      <c r="G85" s="52"/>
      <c r="H85" s="52"/>
      <c r="I85" s="52"/>
      <c r="J85" s="52"/>
      <c r="K85" s="32"/>
      <c r="L85" s="41"/>
      <c r="M85" s="41"/>
      <c r="N85" s="41"/>
      <c r="O85" s="41"/>
      <c r="P85" s="41"/>
      <c r="Q85" s="32"/>
      <c r="R85" s="32"/>
    </row>
    <row r="86" spans="1:18" s="6" customFormat="1" ht="13.2" x14ac:dyDescent="0.25">
      <c r="A86" s="32"/>
      <c r="B86" s="56"/>
      <c r="C86" s="57"/>
      <c r="D86" s="53" t="s">
        <v>47</v>
      </c>
      <c r="E86" s="52"/>
      <c r="F86" s="52"/>
      <c r="G86" s="52"/>
      <c r="H86" s="52"/>
      <c r="I86" s="52"/>
      <c r="J86" s="52"/>
      <c r="K86" s="32"/>
      <c r="L86" s="39" t="b">
        <v>0</v>
      </c>
      <c r="M86" s="10" t="s">
        <v>60</v>
      </c>
      <c r="N86" s="41"/>
      <c r="O86" s="41"/>
      <c r="P86" s="41"/>
      <c r="Q86" s="32"/>
      <c r="R86" s="32"/>
    </row>
    <row r="87" spans="1:18" s="6" customFormat="1" ht="45" customHeight="1" x14ac:dyDescent="0.25">
      <c r="A87" s="32"/>
      <c r="B87" s="150"/>
      <c r="C87" s="150"/>
      <c r="D87" s="150"/>
      <c r="E87" s="150"/>
      <c r="F87" s="150"/>
      <c r="G87" s="150"/>
      <c r="H87" s="150"/>
      <c r="I87" s="150"/>
      <c r="J87" s="150"/>
      <c r="K87" s="32"/>
      <c r="L87" s="40" t="b">
        <v>0</v>
      </c>
      <c r="M87" s="15" t="str">
        <f>IF(AND(L86=$M$101,L87=$M$101),"Both Checked",IF(AND(L86=$N$101,L87=$N$101),"Left Blank",IF(L86=$M$101,"No",IF(L87=$M$101,"Yes",""))))</f>
        <v>Left Blank</v>
      </c>
      <c r="N87" s="41"/>
      <c r="O87" s="41"/>
      <c r="P87" s="41"/>
      <c r="Q87" s="32"/>
      <c r="R87" s="32"/>
    </row>
    <row r="88" spans="1:18" s="6" customFormat="1" ht="13.2" x14ac:dyDescent="0.25">
      <c r="A88" s="32"/>
      <c r="B88" s="52"/>
      <c r="C88" s="52"/>
      <c r="D88" s="52"/>
      <c r="E88" s="52"/>
      <c r="F88" s="52"/>
      <c r="G88" s="52"/>
      <c r="H88" s="52"/>
      <c r="I88" s="52"/>
      <c r="J88" s="52"/>
      <c r="K88" s="32"/>
      <c r="L88" s="41"/>
      <c r="M88" s="41"/>
      <c r="N88" s="41"/>
      <c r="O88" s="41"/>
      <c r="P88" s="41"/>
      <c r="Q88" s="32"/>
      <c r="R88" s="32"/>
    </row>
    <row r="89" spans="1:18" s="6" customFormat="1" ht="13.2" x14ac:dyDescent="0.25">
      <c r="A89" s="32"/>
      <c r="B89" s="52" t="s">
        <v>30</v>
      </c>
      <c r="C89" s="52"/>
      <c r="D89" s="52"/>
      <c r="E89" s="52"/>
      <c r="F89" s="52"/>
      <c r="G89" s="52"/>
      <c r="H89" s="52"/>
      <c r="I89" s="52"/>
      <c r="J89" s="52"/>
      <c r="K89" s="32"/>
      <c r="L89" s="41"/>
      <c r="M89" s="41"/>
      <c r="N89" s="41"/>
      <c r="O89" s="41"/>
      <c r="P89" s="41"/>
      <c r="Q89" s="32"/>
      <c r="R89" s="32"/>
    </row>
    <row r="90" spans="1:18" s="6" customFormat="1" ht="13.2" x14ac:dyDescent="0.25">
      <c r="A90" s="32"/>
      <c r="B90" s="52" t="s">
        <v>92</v>
      </c>
      <c r="C90" s="52"/>
      <c r="D90" s="52"/>
      <c r="E90" s="52"/>
      <c r="F90" s="52"/>
      <c r="G90" s="52"/>
      <c r="H90" s="52"/>
      <c r="I90" s="52"/>
      <c r="J90" s="52"/>
      <c r="K90" s="32"/>
      <c r="L90" s="41"/>
      <c r="M90" s="41"/>
      <c r="N90" s="41"/>
      <c r="O90" s="41"/>
      <c r="P90" s="41"/>
      <c r="Q90" s="32"/>
      <c r="R90" s="32"/>
    </row>
    <row r="91" spans="1:18" s="6" customFormat="1" ht="13.2" x14ac:dyDescent="0.25">
      <c r="A91" s="32"/>
      <c r="B91" s="56"/>
      <c r="C91" s="57"/>
      <c r="D91" s="53" t="s">
        <v>47</v>
      </c>
      <c r="E91" s="52"/>
      <c r="F91" s="52"/>
      <c r="G91" s="52"/>
      <c r="H91" s="52"/>
      <c r="I91" s="52"/>
      <c r="J91" s="52"/>
      <c r="K91" s="32"/>
      <c r="L91" s="39" t="b">
        <v>0</v>
      </c>
      <c r="M91" s="10" t="s">
        <v>61</v>
      </c>
      <c r="N91" s="41"/>
      <c r="O91" s="41"/>
      <c r="P91" s="41"/>
      <c r="Q91" s="32"/>
      <c r="R91" s="32"/>
    </row>
    <row r="92" spans="1:18" s="6" customFormat="1" ht="45" customHeight="1" x14ac:dyDescent="0.25">
      <c r="A92" s="32"/>
      <c r="B92" s="150"/>
      <c r="C92" s="150"/>
      <c r="D92" s="150"/>
      <c r="E92" s="150"/>
      <c r="F92" s="150"/>
      <c r="G92" s="150"/>
      <c r="H92" s="150"/>
      <c r="I92" s="150"/>
      <c r="J92" s="150"/>
      <c r="K92" s="32"/>
      <c r="L92" s="40" t="b">
        <v>0</v>
      </c>
      <c r="M92" s="15" t="str">
        <f>IF(AND(L91=$M$101,L92=$M$101),"Both Checked",IF(AND(L91=$N$101,L92=$N$101),"Left Blank",IF(L91=$M$101,"No",IF(L92=$M$101,"Yes",""))))</f>
        <v>Left Blank</v>
      </c>
      <c r="N92" s="41"/>
      <c r="O92" s="41"/>
      <c r="P92" s="41"/>
      <c r="Q92" s="32"/>
      <c r="R92" s="32"/>
    </row>
    <row r="93" spans="1:18" s="6" customFormat="1" ht="13.2" x14ac:dyDescent="0.25">
      <c r="A93" s="32"/>
      <c r="K93" s="32"/>
      <c r="L93" s="41"/>
      <c r="M93" s="41"/>
      <c r="N93" s="41"/>
      <c r="O93" s="41"/>
      <c r="P93" s="41"/>
      <c r="Q93" s="32"/>
      <c r="R93" s="32"/>
    </row>
    <row r="94" spans="1:18" ht="27.75" customHeight="1" x14ac:dyDescent="0.25">
      <c r="A94" s="30"/>
      <c r="B94" s="1" t="s">
        <v>31</v>
      </c>
      <c r="C94" s="2"/>
      <c r="D94" s="2"/>
      <c r="E94" s="2"/>
      <c r="F94" s="2"/>
      <c r="G94" s="2"/>
      <c r="H94" s="2"/>
      <c r="I94" s="2"/>
      <c r="K94" s="30"/>
      <c r="L94" s="37"/>
      <c r="M94" s="37"/>
      <c r="N94" s="37"/>
      <c r="O94" s="37"/>
      <c r="P94" s="37"/>
      <c r="Q94" s="30"/>
      <c r="R94" s="30"/>
    </row>
    <row r="95" spans="1:18" s="5" customFormat="1" x14ac:dyDescent="0.25">
      <c r="A95" s="33"/>
      <c r="B95" s="1" t="s">
        <v>32</v>
      </c>
      <c r="K95" s="33"/>
      <c r="L95" s="42"/>
      <c r="M95" s="42"/>
      <c r="N95" s="42"/>
      <c r="O95" s="42"/>
      <c r="P95" s="42"/>
      <c r="Q95" s="33"/>
      <c r="R95" s="33"/>
    </row>
    <row r="96" spans="1:18" s="9" customFormat="1" ht="10.199999999999999" x14ac:dyDescent="0.2">
      <c r="A96" s="34"/>
      <c r="K96" s="34"/>
      <c r="L96" s="43"/>
      <c r="M96" s="43"/>
      <c r="N96" s="43"/>
      <c r="O96" s="43"/>
      <c r="P96" s="43"/>
      <c r="Q96" s="34"/>
      <c r="R96" s="34"/>
    </row>
    <row r="97" spans="1:18" x14ac:dyDescent="0.25">
      <c r="A97" s="30"/>
      <c r="B97" s="2" t="s">
        <v>33</v>
      </c>
      <c r="C97" s="2"/>
      <c r="D97" s="148"/>
      <c r="E97" s="148"/>
      <c r="F97" s="148"/>
      <c r="G97" s="148"/>
      <c r="H97" s="148"/>
      <c r="I97" s="148"/>
      <c r="J97" s="148"/>
      <c r="K97" s="30"/>
      <c r="L97" s="37"/>
      <c r="M97" s="37"/>
      <c r="N97" s="37"/>
      <c r="O97" s="37"/>
      <c r="P97" s="37"/>
      <c r="Q97" s="30"/>
      <c r="R97" s="30"/>
    </row>
    <row r="98" spans="1:18" x14ac:dyDescent="0.25">
      <c r="A98" s="30"/>
      <c r="B98" s="2" t="s">
        <v>0</v>
      </c>
      <c r="C98" s="148"/>
      <c r="D98" s="148"/>
      <c r="E98" s="148"/>
      <c r="F98" s="148"/>
      <c r="G98" s="2"/>
      <c r="H98" s="2"/>
      <c r="I98" s="2"/>
      <c r="K98" s="30"/>
      <c r="L98" s="37"/>
      <c r="M98" s="37"/>
      <c r="N98" s="37"/>
      <c r="O98" s="37"/>
      <c r="P98" s="37"/>
      <c r="Q98" s="30"/>
      <c r="R98" s="30"/>
    </row>
    <row r="99" spans="1:18" x14ac:dyDescent="0.25">
      <c r="A99" s="30"/>
      <c r="B99" s="2" t="s">
        <v>3</v>
      </c>
      <c r="C99" s="148"/>
      <c r="D99" s="148"/>
      <c r="E99" s="3" t="s">
        <v>5</v>
      </c>
      <c r="F99" s="19"/>
      <c r="G99" s="2"/>
      <c r="H99" s="3" t="s">
        <v>6</v>
      </c>
      <c r="I99" s="20"/>
      <c r="K99" s="30"/>
      <c r="L99" s="37"/>
      <c r="M99" s="37"/>
      <c r="N99" s="37"/>
      <c r="O99" s="37"/>
      <c r="P99" s="37"/>
      <c r="Q99" s="30"/>
      <c r="R99" s="30"/>
    </row>
    <row r="100" spans="1:18" x14ac:dyDescent="0.25">
      <c r="A100" s="30"/>
      <c r="B100" s="2" t="s">
        <v>4</v>
      </c>
      <c r="C100" s="153"/>
      <c r="D100" s="153"/>
      <c r="E100" s="3" t="s">
        <v>7</v>
      </c>
      <c r="F100" s="152"/>
      <c r="G100" s="152"/>
      <c r="H100" s="2"/>
      <c r="I100" s="2"/>
      <c r="J100" s="2"/>
      <c r="K100" s="30"/>
      <c r="L100" s="37"/>
      <c r="M100" s="37"/>
      <c r="N100" s="37"/>
      <c r="O100" s="37"/>
      <c r="P100" s="37"/>
      <c r="Q100" s="30"/>
      <c r="R100" s="30"/>
    </row>
    <row r="101" spans="1:18" x14ac:dyDescent="0.25">
      <c r="A101" s="30"/>
      <c r="B101" s="2" t="s">
        <v>288</v>
      </c>
      <c r="C101" s="147"/>
      <c r="D101" s="147"/>
      <c r="E101" s="147"/>
      <c r="F101" s="147"/>
      <c r="K101" s="30"/>
      <c r="L101" s="37"/>
      <c r="M101" s="44" t="b">
        <v>1</v>
      </c>
      <c r="N101" s="44" t="b">
        <v>0</v>
      </c>
      <c r="O101" s="44"/>
      <c r="P101" s="37"/>
      <c r="Q101" s="30"/>
      <c r="R101" s="30"/>
    </row>
    <row r="102" spans="1:18" x14ac:dyDescent="0.25">
      <c r="A102" s="30"/>
      <c r="B102" s="4" t="s">
        <v>289</v>
      </c>
      <c r="C102" s="147"/>
      <c r="D102" s="147"/>
      <c r="E102" s="147"/>
      <c r="F102" s="147"/>
      <c r="G102" s="147"/>
      <c r="H102" s="2"/>
      <c r="I102" s="2"/>
      <c r="K102" s="30"/>
      <c r="L102" s="37"/>
      <c r="M102" s="10" t="s">
        <v>48</v>
      </c>
      <c r="N102" s="10" t="s">
        <v>49</v>
      </c>
      <c r="O102" s="10"/>
      <c r="P102" s="37"/>
      <c r="Q102" s="30"/>
      <c r="R102" s="30"/>
    </row>
    <row r="103" spans="1:18" x14ac:dyDescent="0.25">
      <c r="A103" s="30"/>
      <c r="B103" s="2" t="s">
        <v>35</v>
      </c>
      <c r="C103" s="2"/>
      <c r="D103" s="2"/>
      <c r="E103" s="2"/>
      <c r="F103" s="148"/>
      <c r="G103" s="148"/>
      <c r="H103" s="148"/>
      <c r="I103" s="148"/>
      <c r="J103" s="148"/>
      <c r="K103" s="30"/>
      <c r="L103" s="37"/>
      <c r="M103" s="37"/>
      <c r="N103" s="37"/>
      <c r="O103" s="37"/>
      <c r="P103" s="37"/>
      <c r="Q103" s="30"/>
      <c r="R103" s="30"/>
    </row>
    <row r="104" spans="1:18" x14ac:dyDescent="0.25">
      <c r="A104" s="30"/>
      <c r="B104" s="2"/>
      <c r="C104" s="2"/>
      <c r="D104" s="2"/>
      <c r="E104" s="2"/>
      <c r="K104" s="30"/>
      <c r="L104" s="39" t="b">
        <v>0</v>
      </c>
      <c r="M104" s="10" t="s">
        <v>64</v>
      </c>
      <c r="N104" s="37"/>
      <c r="O104" s="37"/>
      <c r="P104" s="37"/>
      <c r="Q104" s="30"/>
      <c r="R104" s="30"/>
    </row>
    <row r="105" spans="1:18" x14ac:dyDescent="0.25">
      <c r="A105" s="30"/>
      <c r="B105" s="2" t="s">
        <v>36</v>
      </c>
      <c r="C105" s="2"/>
      <c r="D105" s="2"/>
      <c r="E105" s="2"/>
      <c r="G105" s="49"/>
      <c r="H105" s="48"/>
      <c r="I105" s="10" t="s">
        <v>287</v>
      </c>
      <c r="K105" s="30"/>
      <c r="L105" s="40" t="b">
        <v>0</v>
      </c>
      <c r="M105" s="15" t="str">
        <f>IF(AND(L104=$M$101,L105=$M$101),"Both Checked",IF(AND(L104=$N$101,L105=$N$101),"Left Blank",IF(L104=$M$101,"No",IF(L105=$M$101,"Yes",""))))</f>
        <v>Left Blank</v>
      </c>
      <c r="N105" s="37"/>
      <c r="O105" s="37"/>
      <c r="P105" s="37"/>
      <c r="Q105" s="30"/>
      <c r="R105" s="30"/>
    </row>
    <row r="106" spans="1:18" x14ac:dyDescent="0.25">
      <c r="A106" s="30"/>
      <c r="B106" s="2" t="s">
        <v>286</v>
      </c>
      <c r="C106" s="2"/>
      <c r="D106" s="2"/>
      <c r="E106" s="2"/>
      <c r="F106" s="2"/>
      <c r="G106" s="2"/>
      <c r="H106" s="2"/>
      <c r="I106" s="2"/>
      <c r="K106" s="30"/>
      <c r="L106" s="37"/>
      <c r="M106" s="37"/>
      <c r="N106" s="37"/>
      <c r="O106" s="37"/>
      <c r="P106" s="37"/>
      <c r="Q106" s="30"/>
      <c r="R106" s="30"/>
    </row>
    <row r="107" spans="1:18" x14ac:dyDescent="0.25">
      <c r="A107" s="30"/>
      <c r="B107" s="2"/>
      <c r="C107" s="2"/>
      <c r="D107" s="130"/>
      <c r="E107" s="2"/>
      <c r="F107" s="2"/>
      <c r="G107" s="2"/>
      <c r="H107" s="2"/>
      <c r="I107" s="2"/>
      <c r="K107" s="30"/>
      <c r="L107" s="37"/>
      <c r="M107" s="37"/>
      <c r="N107" s="37"/>
      <c r="O107" s="37"/>
      <c r="P107" s="37"/>
      <c r="Q107" s="30"/>
      <c r="R107" s="30"/>
    </row>
    <row r="108" spans="1:18" ht="20.399999999999999" x14ac:dyDescent="0.25">
      <c r="A108" s="30"/>
      <c r="B108" s="7" t="s">
        <v>8</v>
      </c>
      <c r="C108" s="126" t="s">
        <v>9</v>
      </c>
      <c r="D108" s="132" t="str">
        <f>IF(COUNTIF(C$109:C$118,"other - describe")&gt;=1,"OTHER - DESCRIBE","")</f>
        <v/>
      </c>
      <c r="E108" s="128" t="s">
        <v>10</v>
      </c>
      <c r="F108" s="7" t="s">
        <v>11</v>
      </c>
      <c r="G108" s="7" t="s">
        <v>12</v>
      </c>
      <c r="H108" s="7" t="s">
        <v>34</v>
      </c>
      <c r="I108" s="7" t="s">
        <v>15</v>
      </c>
      <c r="J108" s="7" t="s">
        <v>14</v>
      </c>
      <c r="K108" s="30"/>
      <c r="L108" s="37"/>
      <c r="M108" s="95"/>
      <c r="N108" s="37"/>
      <c r="O108" s="37"/>
      <c r="P108" s="37"/>
      <c r="Q108" s="30"/>
      <c r="R108" s="30"/>
    </row>
    <row r="109" spans="1:18" s="8" customFormat="1" ht="12" x14ac:dyDescent="0.25">
      <c r="A109" s="35"/>
      <c r="B109" s="23"/>
      <c r="C109" s="127"/>
      <c r="D109" s="133" t="s">
        <v>378</v>
      </c>
      <c r="E109" s="129"/>
      <c r="F109" s="23"/>
      <c r="G109" s="24"/>
      <c r="H109" s="24"/>
      <c r="I109" s="24"/>
      <c r="J109" s="24"/>
      <c r="K109" s="35"/>
      <c r="M109" s="44"/>
      <c r="N109" s="44"/>
      <c r="O109" s="44"/>
      <c r="P109" s="44">
        <f t="shared" ref="P109:P118" si="0">IF(LEFT(C109,3)="oil",E109,0)</f>
        <v>0</v>
      </c>
      <c r="Q109" s="35"/>
      <c r="R109" s="35"/>
    </row>
    <row r="110" spans="1:18" s="8" customFormat="1" ht="12" x14ac:dyDescent="0.25">
      <c r="A110" s="35"/>
      <c r="B110" s="23"/>
      <c r="C110" s="127"/>
      <c r="D110" s="133"/>
      <c r="E110" s="129"/>
      <c r="F110" s="23"/>
      <c r="G110" s="24"/>
      <c r="H110" s="24"/>
      <c r="I110" s="24"/>
      <c r="J110" s="24"/>
      <c r="K110" s="35"/>
      <c r="M110" s="44"/>
      <c r="N110" s="44"/>
      <c r="O110" s="44"/>
      <c r="P110" s="44">
        <f t="shared" si="0"/>
        <v>0</v>
      </c>
      <c r="Q110" s="35"/>
      <c r="R110" s="35"/>
    </row>
    <row r="111" spans="1:18" s="8" customFormat="1" ht="12" x14ac:dyDescent="0.25">
      <c r="A111" s="35"/>
      <c r="B111" s="23"/>
      <c r="C111" s="127"/>
      <c r="D111" s="133"/>
      <c r="E111" s="129"/>
      <c r="F111" s="23"/>
      <c r="G111" s="24"/>
      <c r="H111" s="24"/>
      <c r="I111" s="24"/>
      <c r="J111" s="24"/>
      <c r="K111" s="35"/>
      <c r="M111" s="44"/>
      <c r="N111" s="44"/>
      <c r="O111" s="44"/>
      <c r="P111" s="44">
        <f t="shared" si="0"/>
        <v>0</v>
      </c>
      <c r="Q111" s="35"/>
      <c r="R111" s="35"/>
    </row>
    <row r="112" spans="1:18" s="8" customFormat="1" ht="12" x14ac:dyDescent="0.25">
      <c r="A112" s="35"/>
      <c r="B112" s="23"/>
      <c r="C112" s="127"/>
      <c r="D112" s="133"/>
      <c r="E112" s="129"/>
      <c r="F112" s="23"/>
      <c r="G112" s="24"/>
      <c r="H112" s="24"/>
      <c r="I112" s="24"/>
      <c r="J112" s="24"/>
      <c r="K112" s="35"/>
      <c r="M112" s="44"/>
      <c r="N112" s="44"/>
      <c r="O112" s="44"/>
      <c r="P112" s="44">
        <f t="shared" si="0"/>
        <v>0</v>
      </c>
      <c r="Q112" s="35"/>
      <c r="R112" s="35"/>
    </row>
    <row r="113" spans="1:18" s="8" customFormat="1" ht="12" x14ac:dyDescent="0.25">
      <c r="A113" s="35"/>
      <c r="B113" s="23"/>
      <c r="C113" s="127"/>
      <c r="D113" s="133"/>
      <c r="E113" s="129"/>
      <c r="F113" s="23"/>
      <c r="G113" s="24"/>
      <c r="H113" s="24"/>
      <c r="I113" s="24"/>
      <c r="J113" s="24"/>
      <c r="K113" s="35"/>
      <c r="P113" s="44">
        <f t="shared" si="0"/>
        <v>0</v>
      </c>
      <c r="Q113" s="35"/>
      <c r="R113" s="35"/>
    </row>
    <row r="114" spans="1:18" s="8" customFormat="1" ht="12" x14ac:dyDescent="0.25">
      <c r="A114" s="35"/>
      <c r="B114" s="23"/>
      <c r="C114" s="127"/>
      <c r="D114" s="133"/>
      <c r="E114" s="129"/>
      <c r="F114" s="23"/>
      <c r="G114" s="24"/>
      <c r="H114" s="24"/>
      <c r="I114" s="24"/>
      <c r="J114" s="24"/>
      <c r="K114" s="35"/>
      <c r="P114" s="44">
        <f t="shared" si="0"/>
        <v>0</v>
      </c>
      <c r="Q114" s="35"/>
      <c r="R114" s="35"/>
    </row>
    <row r="115" spans="1:18" s="8" customFormat="1" ht="12" x14ac:dyDescent="0.25">
      <c r="A115" s="35"/>
      <c r="B115" s="23"/>
      <c r="C115" s="127"/>
      <c r="D115" s="133"/>
      <c r="E115" s="129"/>
      <c r="F115" s="23"/>
      <c r="G115" s="24"/>
      <c r="H115" s="24"/>
      <c r="I115" s="24"/>
      <c r="J115" s="24"/>
      <c r="K115" s="35"/>
      <c r="P115" s="44">
        <f t="shared" si="0"/>
        <v>0</v>
      </c>
      <c r="Q115" s="35"/>
      <c r="R115" s="35"/>
    </row>
    <row r="116" spans="1:18" s="8" customFormat="1" ht="12" x14ac:dyDescent="0.25">
      <c r="A116" s="35"/>
      <c r="B116" s="23"/>
      <c r="C116" s="127"/>
      <c r="D116" s="133"/>
      <c r="E116" s="129"/>
      <c r="F116" s="23"/>
      <c r="G116" s="24"/>
      <c r="H116" s="24"/>
      <c r="I116" s="24"/>
      <c r="J116" s="24"/>
      <c r="K116" s="35"/>
      <c r="P116" s="44">
        <f t="shared" si="0"/>
        <v>0</v>
      </c>
      <c r="Q116" s="35"/>
      <c r="R116" s="35"/>
    </row>
    <row r="117" spans="1:18" s="8" customFormat="1" ht="12" x14ac:dyDescent="0.25">
      <c r="A117" s="35"/>
      <c r="B117" s="23"/>
      <c r="C117" s="127"/>
      <c r="D117" s="133"/>
      <c r="E117" s="129"/>
      <c r="F117" s="23"/>
      <c r="G117" s="24"/>
      <c r="H117" s="24"/>
      <c r="I117" s="24"/>
      <c r="J117" s="24"/>
      <c r="K117" s="35"/>
      <c r="P117" s="44">
        <f t="shared" si="0"/>
        <v>0</v>
      </c>
      <c r="Q117" s="35"/>
      <c r="R117" s="35"/>
    </row>
    <row r="118" spans="1:18" s="8" customFormat="1" ht="12" x14ac:dyDescent="0.25">
      <c r="A118" s="35"/>
      <c r="B118" s="23"/>
      <c r="C118" s="127"/>
      <c r="D118" s="133"/>
      <c r="E118" s="129"/>
      <c r="F118" s="23"/>
      <c r="G118" s="24"/>
      <c r="H118" s="24"/>
      <c r="I118" s="24"/>
      <c r="J118" s="24"/>
      <c r="K118" s="35"/>
      <c r="P118" s="96">
        <f t="shared" si="0"/>
        <v>0</v>
      </c>
      <c r="Q118" s="35"/>
      <c r="R118" s="35"/>
    </row>
    <row r="119" spans="1:18" s="2" customFormat="1" ht="13.2" x14ac:dyDescent="0.25">
      <c r="A119" s="31"/>
      <c r="D119" s="130"/>
      <c r="K119" s="31"/>
      <c r="L119" s="10"/>
      <c r="M119" s="10"/>
      <c r="O119" s="10"/>
      <c r="P119" s="10">
        <f>SUM(P109:P118)</f>
        <v>0</v>
      </c>
      <c r="Q119" s="31"/>
      <c r="R119" s="31"/>
    </row>
    <row r="120" spans="1:18" s="2" customFormat="1" ht="13.2" x14ac:dyDescent="0.25">
      <c r="A120" s="31"/>
      <c r="B120" s="2" t="s">
        <v>37</v>
      </c>
      <c r="I120" s="54"/>
      <c r="J120" s="55"/>
      <c r="K120" s="31"/>
      <c r="L120" s="39" t="b">
        <v>0</v>
      </c>
      <c r="M120" s="10" t="s">
        <v>62</v>
      </c>
      <c r="N120" s="10"/>
      <c r="O120" s="10"/>
      <c r="P120" s="10"/>
      <c r="Q120" s="31"/>
      <c r="R120" s="31"/>
    </row>
    <row r="121" spans="1:18" s="2" customFormat="1" ht="13.2" x14ac:dyDescent="0.25">
      <c r="A121" s="31"/>
      <c r="K121" s="31"/>
      <c r="L121" s="40" t="b">
        <v>0</v>
      </c>
      <c r="M121" s="15" t="str">
        <f>IF(AND(L120=$M$101,L121=$M$101),"Both Checked",IF(AND(L120=$N$101,L121=$N$101),"Left Blank",IF(L120=$M$101,"No",IF(L121=$M$101,"Yes",""))))</f>
        <v>Left Blank</v>
      </c>
      <c r="N121" s="10"/>
      <c r="O121" s="10"/>
      <c r="P121" s="10"/>
      <c r="Q121" s="31"/>
      <c r="R121" s="31"/>
    </row>
    <row r="122" spans="1:18" s="2" customFormat="1" ht="13.2" x14ac:dyDescent="0.25">
      <c r="A122" s="31"/>
      <c r="B122" s="10" t="s">
        <v>38</v>
      </c>
      <c r="I122" s="54"/>
      <c r="J122" s="55"/>
      <c r="K122" s="31"/>
      <c r="L122" s="39" t="b">
        <v>0</v>
      </c>
      <c r="M122" s="10" t="s">
        <v>63</v>
      </c>
      <c r="N122" s="10"/>
      <c r="O122" s="10"/>
      <c r="P122" s="10"/>
      <c r="Q122" s="31"/>
      <c r="R122" s="31"/>
    </row>
    <row r="123" spans="1:18" s="2" customFormat="1" ht="13.2" x14ac:dyDescent="0.25">
      <c r="A123" s="31"/>
      <c r="K123" s="31"/>
      <c r="L123" s="40" t="b">
        <v>0</v>
      </c>
      <c r="M123" s="15" t="str">
        <f>IF(AND(L122=$M$101,L123=$M$101),"Both Checked",IF(AND(L122=$N$101,L123=$N$101),"Left Blank",IF(L122=$M$101,"No",IF(L123=$M$101,"Yes",""))))</f>
        <v>Left Blank</v>
      </c>
      <c r="N123" s="10"/>
      <c r="O123" s="10"/>
      <c r="P123" s="10"/>
      <c r="Q123" s="31"/>
      <c r="R123" s="31"/>
    </row>
    <row r="124" spans="1:18" s="2" customFormat="1" ht="13.2" x14ac:dyDescent="0.25">
      <c r="A124" s="31"/>
      <c r="B124" s="2" t="s">
        <v>46</v>
      </c>
      <c r="K124" s="31"/>
      <c r="L124" s="10"/>
      <c r="M124" s="10"/>
      <c r="N124" s="10" t="s">
        <v>53</v>
      </c>
      <c r="O124" s="39" t="b">
        <v>0</v>
      </c>
      <c r="P124" s="39"/>
      <c r="Q124" s="31"/>
      <c r="R124" s="31"/>
    </row>
    <row r="125" spans="1:18" s="2" customFormat="1" ht="13.2" x14ac:dyDescent="0.25">
      <c r="A125" s="31"/>
      <c r="B125" s="58"/>
      <c r="C125" s="58"/>
      <c r="D125" s="60"/>
      <c r="E125" s="58"/>
      <c r="K125" s="31"/>
      <c r="L125" s="10"/>
      <c r="M125" s="10"/>
      <c r="N125" s="10" t="s">
        <v>209</v>
      </c>
      <c r="O125" s="39" t="b">
        <v>0</v>
      </c>
      <c r="P125" s="39"/>
      <c r="Q125" s="31"/>
      <c r="R125" s="31"/>
    </row>
    <row r="126" spans="1:18" s="2" customFormat="1" ht="13.2" x14ac:dyDescent="0.25">
      <c r="A126" s="31"/>
      <c r="B126" s="58"/>
      <c r="C126" s="58"/>
      <c r="D126" s="58"/>
      <c r="E126" s="58"/>
      <c r="F126" s="60"/>
      <c r="G126" s="58"/>
      <c r="I126" s="151"/>
      <c r="J126" s="151"/>
      <c r="K126" s="31"/>
      <c r="L126" s="10"/>
      <c r="M126" s="10"/>
      <c r="N126" s="10" t="s">
        <v>50</v>
      </c>
      <c r="O126" s="39" t="b">
        <v>0</v>
      </c>
      <c r="P126" s="39"/>
      <c r="Q126" s="31"/>
      <c r="R126" s="31"/>
    </row>
    <row r="127" spans="1:18" s="2" customFormat="1" ht="13.2" x14ac:dyDescent="0.25">
      <c r="A127" s="31"/>
      <c r="K127" s="31"/>
      <c r="L127" s="10"/>
      <c r="M127" s="10"/>
      <c r="N127" s="10" t="s">
        <v>54</v>
      </c>
      <c r="O127" s="39" t="b">
        <v>0</v>
      </c>
      <c r="P127" s="39"/>
      <c r="Q127" s="31"/>
      <c r="R127" s="31"/>
    </row>
    <row r="128" spans="1:18" s="2" customFormat="1" ht="13.2" x14ac:dyDescent="0.25">
      <c r="A128" s="31"/>
      <c r="B128" s="2" t="s">
        <v>45</v>
      </c>
      <c r="F128" s="54"/>
      <c r="G128" s="55"/>
      <c r="H128" s="4" t="s">
        <v>211</v>
      </c>
      <c r="I128" s="4"/>
      <c r="K128" s="31"/>
      <c r="L128" s="39" t="b">
        <v>0</v>
      </c>
      <c r="M128" s="10" t="s">
        <v>65</v>
      </c>
      <c r="N128" s="10" t="s">
        <v>55</v>
      </c>
      <c r="O128" s="39" t="b">
        <v>0</v>
      </c>
      <c r="P128" s="39"/>
      <c r="Q128" s="31"/>
      <c r="R128" s="31"/>
    </row>
    <row r="129" spans="1:18" s="2" customFormat="1" ht="39.9" customHeight="1" x14ac:dyDescent="0.25">
      <c r="A129" s="31"/>
      <c r="B129" s="149"/>
      <c r="C129" s="149"/>
      <c r="D129" s="149"/>
      <c r="E129" s="149"/>
      <c r="F129" s="149"/>
      <c r="G129" s="149"/>
      <c r="H129" s="149"/>
      <c r="I129" s="149"/>
      <c r="J129" s="149"/>
      <c r="K129" s="31"/>
      <c r="L129" s="40" t="b">
        <v>0</v>
      </c>
      <c r="M129" s="15" t="str">
        <f>IF(AND(L128=$M$101,L129=$M$101),"Both Checked",IF(AND(L128=$N$101,L129=$N$101),"Left Blank",IF(L128=$M$101,"No",IF(L129=$M$101,"Yes",""))))</f>
        <v>Left Blank</v>
      </c>
      <c r="N129" s="10" t="s">
        <v>56</v>
      </c>
      <c r="O129" s="39" t="b">
        <v>0</v>
      </c>
      <c r="P129" s="39"/>
      <c r="Q129" s="31"/>
      <c r="R129" s="31"/>
    </row>
    <row r="130" spans="1:18" s="2" customFormat="1" ht="13.2" x14ac:dyDescent="0.25">
      <c r="A130" s="31"/>
      <c r="K130" s="31"/>
      <c r="L130" s="10"/>
      <c r="M130" s="10"/>
      <c r="N130" s="10" t="s">
        <v>52</v>
      </c>
      <c r="O130" s="39" t="b">
        <v>0</v>
      </c>
      <c r="P130" s="39"/>
      <c r="Q130" s="31"/>
      <c r="R130" s="31"/>
    </row>
    <row r="131" spans="1:18" s="2" customFormat="1" ht="14.1" customHeight="1" x14ac:dyDescent="0.25">
      <c r="A131" s="31"/>
      <c r="B131" s="2" t="s">
        <v>93</v>
      </c>
      <c r="K131" s="31"/>
      <c r="L131" s="10"/>
      <c r="M131" s="10"/>
      <c r="N131" s="10" t="s">
        <v>51</v>
      </c>
      <c r="O131" s="39" t="b">
        <v>0</v>
      </c>
      <c r="P131" s="39"/>
      <c r="Q131" s="31"/>
      <c r="R131" s="31"/>
    </row>
    <row r="132" spans="1:18" s="2" customFormat="1" ht="14.1" customHeight="1" x14ac:dyDescent="0.25">
      <c r="A132" s="31"/>
      <c r="B132" s="2" t="s">
        <v>94</v>
      </c>
      <c r="K132" s="31"/>
      <c r="L132" s="10"/>
      <c r="M132" s="10"/>
      <c r="N132" s="10"/>
      <c r="O132" s="10"/>
      <c r="P132" s="10"/>
      <c r="Q132" s="31"/>
      <c r="R132" s="31"/>
    </row>
    <row r="133" spans="1:18" s="2" customFormat="1" ht="14.1" customHeight="1" x14ac:dyDescent="0.25">
      <c r="A133" s="31"/>
      <c r="K133" s="31"/>
      <c r="L133" s="10"/>
      <c r="M133" s="10"/>
      <c r="N133" s="10"/>
      <c r="O133" s="10"/>
      <c r="P133" s="10"/>
      <c r="Q133" s="31"/>
      <c r="R133" s="31"/>
    </row>
    <row r="134" spans="1:18" s="2" customFormat="1" ht="14.1" customHeight="1" x14ac:dyDescent="0.25">
      <c r="A134" s="31"/>
      <c r="B134" s="5" t="s">
        <v>95</v>
      </c>
      <c r="K134" s="31"/>
      <c r="L134" s="10"/>
      <c r="M134" s="10"/>
      <c r="N134" s="10"/>
      <c r="O134" s="10"/>
      <c r="P134" s="10"/>
      <c r="Q134" s="31"/>
      <c r="R134" s="31"/>
    </row>
    <row r="135" spans="1:18" s="2" customFormat="1" ht="14.1" customHeight="1" x14ac:dyDescent="0.25">
      <c r="A135" s="31"/>
      <c r="B135" s="5" t="s">
        <v>96</v>
      </c>
      <c r="K135" s="31"/>
      <c r="L135" s="10"/>
      <c r="M135" s="10"/>
      <c r="N135" s="10"/>
      <c r="O135" s="10"/>
      <c r="P135" s="10"/>
      <c r="Q135" s="31"/>
      <c r="R135" s="31"/>
    </row>
    <row r="136" spans="1:18" s="2" customFormat="1" ht="14.1" customHeight="1" x14ac:dyDescent="0.25">
      <c r="A136" s="31"/>
      <c r="B136" s="5" t="s">
        <v>97</v>
      </c>
      <c r="K136" s="31"/>
      <c r="L136" s="10"/>
      <c r="M136" s="10"/>
      <c r="N136" s="10"/>
      <c r="O136" s="10"/>
      <c r="P136" s="10"/>
      <c r="Q136" s="31"/>
      <c r="R136" s="31"/>
    </row>
    <row r="137" spans="1:18" s="2" customFormat="1" ht="14.1" customHeight="1" x14ac:dyDescent="0.25">
      <c r="A137" s="31"/>
      <c r="K137" s="31"/>
      <c r="L137" s="10"/>
      <c r="M137" s="10"/>
      <c r="N137" s="10"/>
      <c r="O137" s="10"/>
      <c r="P137" s="10"/>
      <c r="Q137" s="31"/>
      <c r="R137" s="31"/>
    </row>
    <row r="138" spans="1:18" s="2" customFormat="1" ht="14.1" customHeight="1" x14ac:dyDescent="0.25">
      <c r="A138" s="31"/>
      <c r="B138" s="2" t="s">
        <v>98</v>
      </c>
      <c r="K138" s="31"/>
      <c r="L138" s="10"/>
      <c r="M138" s="10"/>
      <c r="N138" s="10"/>
      <c r="O138" s="10"/>
      <c r="P138" s="10"/>
      <c r="Q138" s="31"/>
      <c r="R138" s="31"/>
    </row>
    <row r="139" spans="1:18" s="2" customFormat="1" ht="14.1" customHeight="1" x14ac:dyDescent="0.25">
      <c r="A139" s="31"/>
      <c r="B139" s="2" t="s">
        <v>99</v>
      </c>
      <c r="K139" s="31"/>
      <c r="L139" s="10"/>
      <c r="M139" s="10"/>
      <c r="N139" s="10"/>
      <c r="O139" s="10"/>
      <c r="P139" s="10"/>
      <c r="Q139" s="31"/>
      <c r="R139" s="31"/>
    </row>
    <row r="140" spans="1:18" s="2" customFormat="1" ht="14.1" customHeight="1" x14ac:dyDescent="0.25">
      <c r="A140" s="31"/>
      <c r="B140" s="2" t="s">
        <v>197</v>
      </c>
      <c r="K140" s="31"/>
      <c r="L140" s="10"/>
      <c r="M140" s="10"/>
      <c r="N140" s="10"/>
      <c r="O140" s="10"/>
      <c r="P140" s="10"/>
      <c r="Q140" s="31"/>
      <c r="R140" s="31"/>
    </row>
    <row r="141" spans="1:18" s="2" customFormat="1" ht="14.1" customHeight="1" x14ac:dyDescent="0.25">
      <c r="A141" s="31"/>
      <c r="B141" s="2" t="s">
        <v>100</v>
      </c>
      <c r="K141" s="31"/>
      <c r="L141" s="10"/>
      <c r="M141" s="10"/>
      <c r="N141" s="10"/>
      <c r="O141" s="10"/>
      <c r="P141" s="10"/>
      <c r="Q141" s="31"/>
      <c r="R141" s="31"/>
    </row>
    <row r="142" spans="1:18" s="2" customFormat="1" ht="14.1" customHeight="1" x14ac:dyDescent="0.25">
      <c r="A142" s="31"/>
      <c r="B142" s="2" t="s">
        <v>101</v>
      </c>
      <c r="K142" s="31"/>
      <c r="L142" s="10"/>
      <c r="M142" s="10"/>
      <c r="N142" s="10"/>
      <c r="O142" s="10"/>
      <c r="P142" s="10"/>
      <c r="Q142" s="31"/>
      <c r="R142" s="31"/>
    </row>
    <row r="143" spans="1:18" s="2" customFormat="1" ht="14.1" customHeight="1" x14ac:dyDescent="0.25">
      <c r="A143" s="31"/>
      <c r="B143" s="2" t="s">
        <v>102</v>
      </c>
      <c r="K143" s="31"/>
      <c r="L143" s="10"/>
      <c r="M143" s="10"/>
      <c r="N143" s="10"/>
      <c r="O143" s="10"/>
      <c r="P143" s="10"/>
      <c r="Q143" s="31"/>
      <c r="R143" s="31"/>
    </row>
    <row r="144" spans="1:18" s="2" customFormat="1" ht="14.1" customHeight="1" x14ac:dyDescent="0.25">
      <c r="A144" s="31"/>
      <c r="B144" s="2" t="s">
        <v>103</v>
      </c>
      <c r="K144" s="31"/>
      <c r="L144" s="10"/>
      <c r="M144" s="10"/>
      <c r="N144" s="10"/>
      <c r="O144" s="10"/>
      <c r="P144" s="10"/>
      <c r="Q144" s="31"/>
      <c r="R144" s="31"/>
    </row>
    <row r="145" spans="1:18" s="2" customFormat="1" ht="14.1" customHeight="1" x14ac:dyDescent="0.25">
      <c r="A145" s="31"/>
      <c r="B145" s="2" t="s">
        <v>104</v>
      </c>
      <c r="K145" s="31"/>
      <c r="L145" s="10"/>
      <c r="M145" s="10"/>
      <c r="N145" s="10"/>
      <c r="O145" s="10"/>
      <c r="P145" s="10"/>
      <c r="Q145" s="31"/>
      <c r="R145" s="31"/>
    </row>
    <row r="146" spans="1:18" s="2" customFormat="1" ht="14.1" customHeight="1" x14ac:dyDescent="0.25">
      <c r="A146" s="31"/>
      <c r="B146" s="2" t="s">
        <v>105</v>
      </c>
      <c r="K146" s="31"/>
      <c r="L146" s="10"/>
      <c r="M146" s="10"/>
      <c r="N146" s="10"/>
      <c r="O146" s="10"/>
      <c r="P146" s="10"/>
      <c r="Q146" s="31"/>
      <c r="R146" s="31"/>
    </row>
    <row r="147" spans="1:18" s="2" customFormat="1" ht="14.1" customHeight="1" x14ac:dyDescent="0.25">
      <c r="A147" s="31"/>
      <c r="B147" s="2" t="s">
        <v>106</v>
      </c>
      <c r="K147" s="31"/>
      <c r="L147" s="10"/>
      <c r="M147" s="10"/>
      <c r="N147" s="10"/>
      <c r="O147" s="10"/>
      <c r="P147" s="10"/>
      <c r="Q147" s="31"/>
      <c r="R147" s="31"/>
    </row>
    <row r="148" spans="1:18" s="2" customFormat="1" ht="14.1" customHeight="1" x14ac:dyDescent="0.25">
      <c r="A148" s="31"/>
      <c r="B148" s="5" t="s">
        <v>204</v>
      </c>
      <c r="K148" s="31"/>
      <c r="L148" s="10"/>
      <c r="M148" s="10"/>
      <c r="N148" s="10"/>
      <c r="O148" s="10"/>
      <c r="P148" s="10"/>
      <c r="Q148" s="31"/>
      <c r="R148" s="31"/>
    </row>
    <row r="149" spans="1:18" s="2" customFormat="1" ht="14.1" customHeight="1" x14ac:dyDescent="0.25">
      <c r="A149" s="31"/>
      <c r="B149" s="5" t="s">
        <v>205</v>
      </c>
      <c r="K149" s="31"/>
      <c r="L149" s="10"/>
      <c r="M149" s="10"/>
      <c r="N149" s="10"/>
      <c r="O149" s="10"/>
      <c r="P149" s="10"/>
      <c r="Q149" s="31"/>
      <c r="R149" s="31"/>
    </row>
    <row r="150" spans="1:18" s="2" customFormat="1" ht="14.1" customHeight="1" x14ac:dyDescent="0.25">
      <c r="A150" s="31"/>
      <c r="B150" s="5" t="s">
        <v>206</v>
      </c>
      <c r="K150" s="31"/>
      <c r="L150" s="10"/>
      <c r="M150" s="10"/>
      <c r="N150" s="10"/>
      <c r="O150" s="10"/>
      <c r="P150" s="10"/>
      <c r="Q150" s="31"/>
      <c r="R150" s="31"/>
    </row>
    <row r="151" spans="1:18" s="2" customFormat="1" ht="14.1" customHeight="1" x14ac:dyDescent="0.25">
      <c r="A151" s="31"/>
      <c r="B151" s="5" t="s">
        <v>208</v>
      </c>
      <c r="I151" s="5" t="s">
        <v>207</v>
      </c>
      <c r="K151" s="31"/>
      <c r="L151" s="10"/>
      <c r="M151" s="10"/>
      <c r="N151" s="10"/>
      <c r="O151" s="10"/>
      <c r="P151" s="10"/>
      <c r="Q151" s="31"/>
      <c r="R151" s="31"/>
    </row>
    <row r="152" spans="1:18" s="2" customFormat="1" ht="14.1" customHeight="1" x14ac:dyDescent="0.25">
      <c r="A152" s="31"/>
      <c r="B152" s="5"/>
      <c r="I152" s="5"/>
      <c r="K152" s="31"/>
      <c r="L152" s="10"/>
      <c r="M152" s="10"/>
      <c r="N152" s="10"/>
      <c r="O152" s="10"/>
      <c r="P152" s="10"/>
      <c r="Q152" s="31"/>
      <c r="R152" s="31"/>
    </row>
    <row r="153" spans="1:18" s="2" customFormat="1" ht="14.1" customHeight="1" x14ac:dyDescent="0.25">
      <c r="A153" s="31"/>
      <c r="B153" s="5" t="s">
        <v>107</v>
      </c>
      <c r="K153" s="31"/>
      <c r="L153" s="10"/>
      <c r="M153" s="10"/>
      <c r="N153" s="10"/>
      <c r="O153" s="10"/>
      <c r="P153" s="10"/>
      <c r="Q153" s="31"/>
      <c r="R153" s="31"/>
    </row>
    <row r="154" spans="1:18" s="2" customFormat="1" ht="14.1" customHeight="1" x14ac:dyDescent="0.25">
      <c r="A154" s="31"/>
      <c r="B154" s="2" t="s">
        <v>198</v>
      </c>
      <c r="K154" s="31"/>
      <c r="L154" s="10"/>
      <c r="M154" s="10"/>
      <c r="N154" s="10"/>
      <c r="O154" s="10"/>
      <c r="P154" s="10"/>
      <c r="Q154" s="31"/>
      <c r="R154" s="31"/>
    </row>
    <row r="155" spans="1:18" s="2" customFormat="1" ht="14.1" customHeight="1" x14ac:dyDescent="0.25">
      <c r="A155" s="31"/>
      <c r="B155" s="2" t="s">
        <v>108</v>
      </c>
      <c r="K155" s="31"/>
      <c r="L155" s="10"/>
      <c r="M155" s="10"/>
      <c r="N155" s="10"/>
      <c r="O155" s="10"/>
      <c r="P155" s="10"/>
      <c r="Q155" s="31"/>
      <c r="R155" s="31"/>
    </row>
    <row r="156" spans="1:18" s="2" customFormat="1" ht="14.1" customHeight="1" x14ac:dyDescent="0.25">
      <c r="A156" s="31"/>
      <c r="B156" s="2" t="s">
        <v>109</v>
      </c>
      <c r="K156" s="31"/>
      <c r="L156" s="10"/>
      <c r="M156" s="10"/>
      <c r="N156" s="10"/>
      <c r="O156" s="10"/>
      <c r="P156" s="10"/>
      <c r="Q156" s="31"/>
      <c r="R156" s="31"/>
    </row>
    <row r="157" spans="1:18" s="2" customFormat="1" ht="14.1" customHeight="1" x14ac:dyDescent="0.25">
      <c r="A157" s="31"/>
      <c r="K157" s="31"/>
      <c r="L157" s="10"/>
      <c r="M157" s="10"/>
      <c r="N157" s="10"/>
      <c r="O157" s="10"/>
      <c r="P157" s="10"/>
      <c r="Q157" s="31"/>
      <c r="R157" s="31"/>
    </row>
    <row r="158" spans="1:18" s="2" customFormat="1" ht="14.1" customHeight="1" x14ac:dyDescent="0.25">
      <c r="A158" s="31"/>
      <c r="B158" s="5" t="s">
        <v>110</v>
      </c>
      <c r="K158" s="31"/>
      <c r="L158" s="10"/>
      <c r="M158" s="10"/>
      <c r="N158" s="10"/>
      <c r="O158" s="10"/>
      <c r="P158" s="10"/>
      <c r="Q158" s="31"/>
      <c r="R158" s="31"/>
    </row>
    <row r="159" spans="1:18" s="2" customFormat="1" ht="14.1" customHeight="1" x14ac:dyDescent="0.25">
      <c r="A159" s="31"/>
      <c r="B159" s="2" t="s">
        <v>199</v>
      </c>
      <c r="K159" s="31"/>
      <c r="L159" s="10"/>
      <c r="M159" s="10"/>
      <c r="N159" s="10"/>
      <c r="O159" s="10"/>
      <c r="P159" s="10"/>
      <c r="Q159" s="31"/>
      <c r="R159" s="31"/>
    </row>
    <row r="160" spans="1:18" s="2" customFormat="1" ht="14.1" customHeight="1" x14ac:dyDescent="0.25">
      <c r="A160" s="31"/>
      <c r="B160" s="2" t="s">
        <v>111</v>
      </c>
      <c r="K160" s="31"/>
      <c r="L160" s="10"/>
      <c r="M160" s="10"/>
      <c r="N160" s="10"/>
      <c r="O160" s="10"/>
      <c r="P160" s="10"/>
      <c r="Q160" s="31"/>
      <c r="R160" s="31"/>
    </row>
    <row r="161" spans="1:18" s="2" customFormat="1" ht="14.1" customHeight="1" x14ac:dyDescent="0.25">
      <c r="A161" s="31"/>
      <c r="B161" s="2" t="s">
        <v>112</v>
      </c>
      <c r="K161" s="31"/>
      <c r="L161" s="10"/>
      <c r="M161" s="10"/>
      <c r="N161" s="10"/>
      <c r="O161" s="10"/>
      <c r="P161" s="10"/>
      <c r="Q161" s="31"/>
      <c r="R161" s="31"/>
    </row>
    <row r="162" spans="1:18" s="2" customFormat="1" ht="14.1" customHeight="1" x14ac:dyDescent="0.25">
      <c r="A162" s="31"/>
      <c r="K162" s="31"/>
      <c r="L162" s="10"/>
      <c r="M162" s="10"/>
      <c r="N162" s="10"/>
      <c r="O162" s="10"/>
      <c r="P162" s="10"/>
      <c r="Q162" s="31"/>
      <c r="R162" s="31"/>
    </row>
    <row r="163" spans="1:18" s="2" customFormat="1" ht="14.1" customHeight="1" x14ac:dyDescent="0.25">
      <c r="A163" s="31"/>
      <c r="B163" s="5" t="s">
        <v>113</v>
      </c>
      <c r="K163" s="31"/>
      <c r="L163" s="10"/>
      <c r="M163" s="10"/>
      <c r="N163" s="10"/>
      <c r="O163" s="10"/>
      <c r="P163" s="10"/>
      <c r="Q163" s="31"/>
      <c r="R163" s="31"/>
    </row>
    <row r="164" spans="1:18" s="2" customFormat="1" ht="14.1" customHeight="1" x14ac:dyDescent="0.25">
      <c r="A164" s="31"/>
      <c r="B164" s="2" t="s">
        <v>114</v>
      </c>
      <c r="K164" s="31"/>
      <c r="L164" s="10"/>
      <c r="M164" s="10"/>
      <c r="N164" s="10"/>
      <c r="O164" s="10"/>
      <c r="P164" s="10"/>
      <c r="Q164" s="31"/>
      <c r="R164" s="31"/>
    </row>
    <row r="165" spans="1:18" s="2" customFormat="1" ht="14.1" customHeight="1" x14ac:dyDescent="0.25">
      <c r="A165" s="31"/>
      <c r="B165" s="2" t="s">
        <v>200</v>
      </c>
      <c r="K165" s="31"/>
      <c r="L165" s="10"/>
      <c r="M165" s="10"/>
      <c r="N165" s="10"/>
      <c r="O165" s="10"/>
      <c r="P165" s="10"/>
      <c r="Q165" s="31"/>
      <c r="R165" s="31"/>
    </row>
    <row r="166" spans="1:18" s="2" customFormat="1" ht="14.1" customHeight="1" x14ac:dyDescent="0.25">
      <c r="A166" s="31"/>
      <c r="B166" s="2" t="s">
        <v>112</v>
      </c>
      <c r="K166" s="31"/>
      <c r="L166" s="10"/>
      <c r="M166" s="10"/>
      <c r="N166" s="10"/>
      <c r="O166" s="10"/>
      <c r="P166" s="10"/>
      <c r="Q166" s="31"/>
      <c r="R166" s="31"/>
    </row>
    <row r="167" spans="1:18" s="2" customFormat="1" ht="14.1" customHeight="1" x14ac:dyDescent="0.25">
      <c r="A167" s="31"/>
      <c r="K167" s="31"/>
      <c r="L167" s="10"/>
      <c r="M167" s="10"/>
      <c r="N167" s="10"/>
      <c r="O167" s="10"/>
      <c r="P167" s="10"/>
      <c r="Q167" s="31"/>
      <c r="R167" s="31"/>
    </row>
    <row r="168" spans="1:18" s="2" customFormat="1" ht="14.1" customHeight="1" x14ac:dyDescent="0.25">
      <c r="A168" s="31"/>
      <c r="B168" s="5" t="s">
        <v>115</v>
      </c>
      <c r="K168" s="31"/>
      <c r="L168" s="10"/>
      <c r="M168" s="10"/>
      <c r="N168" s="10"/>
      <c r="O168" s="10"/>
      <c r="P168" s="10"/>
      <c r="Q168" s="31"/>
      <c r="R168" s="31"/>
    </row>
    <row r="169" spans="1:18" s="2" customFormat="1" ht="14.1" customHeight="1" x14ac:dyDescent="0.25">
      <c r="A169" s="31"/>
      <c r="B169" s="2" t="s">
        <v>116</v>
      </c>
      <c r="K169" s="31"/>
      <c r="L169" s="10"/>
      <c r="M169" s="10"/>
      <c r="N169" s="10"/>
      <c r="O169" s="10"/>
      <c r="P169" s="10"/>
      <c r="Q169" s="31"/>
      <c r="R169" s="31"/>
    </row>
    <row r="170" spans="1:18" s="2" customFormat="1" ht="14.1" customHeight="1" x14ac:dyDescent="0.25">
      <c r="A170" s="31"/>
      <c r="B170" s="2" t="s">
        <v>117</v>
      </c>
      <c r="K170" s="31"/>
      <c r="L170" s="10"/>
      <c r="M170" s="10"/>
      <c r="N170" s="10"/>
      <c r="O170" s="10"/>
      <c r="P170" s="10"/>
      <c r="Q170" s="31"/>
      <c r="R170" s="31"/>
    </row>
    <row r="171" spans="1:18" s="2" customFormat="1" ht="14.1" customHeight="1" x14ac:dyDescent="0.25">
      <c r="A171" s="31"/>
      <c r="B171" s="2" t="s">
        <v>118</v>
      </c>
      <c r="K171" s="31"/>
      <c r="L171" s="10"/>
      <c r="M171" s="10"/>
      <c r="N171" s="10"/>
      <c r="O171" s="10"/>
      <c r="P171" s="10"/>
      <c r="Q171" s="31"/>
      <c r="R171" s="31"/>
    </row>
    <row r="172" spans="1:18" s="2" customFormat="1" ht="14.1" customHeight="1" x14ac:dyDescent="0.25">
      <c r="A172" s="31"/>
      <c r="B172" s="2" t="s">
        <v>119</v>
      </c>
      <c r="K172" s="31"/>
      <c r="L172" s="10"/>
      <c r="M172" s="10"/>
      <c r="N172" s="10"/>
      <c r="O172" s="10"/>
      <c r="P172" s="10"/>
      <c r="Q172" s="31"/>
      <c r="R172" s="31"/>
    </row>
    <row r="173" spans="1:18" s="2" customFormat="1" ht="14.1" customHeight="1" x14ac:dyDescent="0.25">
      <c r="A173" s="31"/>
      <c r="B173" s="2" t="s">
        <v>120</v>
      </c>
      <c r="K173" s="31"/>
      <c r="L173" s="10"/>
      <c r="M173" s="10"/>
      <c r="N173" s="10"/>
      <c r="O173" s="10"/>
      <c r="P173" s="10"/>
      <c r="Q173" s="31"/>
      <c r="R173" s="31"/>
    </row>
    <row r="174" spans="1:18" s="2" customFormat="1" ht="14.1" customHeight="1" x14ac:dyDescent="0.25">
      <c r="A174" s="31"/>
      <c r="B174" s="2" t="s">
        <v>121</v>
      </c>
      <c r="K174" s="31"/>
      <c r="L174" s="10"/>
      <c r="M174" s="10"/>
      <c r="N174" s="10"/>
      <c r="O174" s="10"/>
      <c r="P174" s="10"/>
      <c r="Q174" s="31"/>
      <c r="R174" s="31"/>
    </row>
    <row r="175" spans="1:18" s="2" customFormat="1" ht="14.1" customHeight="1" x14ac:dyDescent="0.25">
      <c r="A175" s="31"/>
      <c r="B175" s="2" t="s">
        <v>122</v>
      </c>
      <c r="K175" s="31"/>
      <c r="L175" s="10"/>
      <c r="M175" s="10"/>
      <c r="N175" s="10"/>
      <c r="O175" s="10"/>
      <c r="P175" s="10"/>
      <c r="Q175" s="31"/>
      <c r="R175" s="31"/>
    </row>
    <row r="176" spans="1:18" s="2" customFormat="1" ht="14.1" customHeight="1" x14ac:dyDescent="0.25">
      <c r="A176" s="31"/>
      <c r="B176" s="2" t="s">
        <v>123</v>
      </c>
      <c r="K176" s="31"/>
      <c r="L176" s="10"/>
      <c r="M176" s="10"/>
      <c r="N176" s="10"/>
      <c r="O176" s="10"/>
      <c r="P176" s="10"/>
      <c r="Q176" s="31"/>
      <c r="R176" s="31"/>
    </row>
    <row r="177" spans="1:18" s="2" customFormat="1" ht="14.1" customHeight="1" x14ac:dyDescent="0.25">
      <c r="A177" s="31"/>
      <c r="K177" s="31"/>
      <c r="L177" s="10"/>
      <c r="M177" s="10"/>
      <c r="N177" s="10"/>
      <c r="O177" s="10"/>
      <c r="P177" s="10"/>
      <c r="Q177" s="31"/>
      <c r="R177" s="31"/>
    </row>
    <row r="178" spans="1:18" s="2" customFormat="1" ht="14.1" customHeight="1" x14ac:dyDescent="0.25">
      <c r="A178" s="31"/>
      <c r="B178" s="5" t="s">
        <v>124</v>
      </c>
      <c r="K178" s="31"/>
      <c r="L178" s="10"/>
      <c r="M178" s="10"/>
      <c r="N178" s="10"/>
      <c r="O178" s="10"/>
      <c r="P178" s="10"/>
      <c r="Q178" s="31"/>
      <c r="R178" s="31"/>
    </row>
    <row r="179" spans="1:18" s="2" customFormat="1" ht="14.1" customHeight="1" x14ac:dyDescent="0.25">
      <c r="A179" s="31"/>
      <c r="B179" s="2" t="s">
        <v>125</v>
      </c>
      <c r="K179" s="31"/>
      <c r="L179" s="10"/>
      <c r="M179" s="10"/>
      <c r="N179" s="10"/>
      <c r="O179" s="10"/>
      <c r="P179" s="10"/>
      <c r="Q179" s="31"/>
      <c r="R179" s="31"/>
    </row>
    <row r="180" spans="1:18" s="2" customFormat="1" ht="14.1" customHeight="1" x14ac:dyDescent="0.25">
      <c r="A180" s="31"/>
      <c r="B180" s="2" t="s">
        <v>126</v>
      </c>
      <c r="K180" s="31"/>
      <c r="L180" s="10"/>
      <c r="M180" s="10"/>
      <c r="N180" s="10"/>
      <c r="O180" s="10"/>
      <c r="P180" s="10"/>
      <c r="Q180" s="31"/>
      <c r="R180" s="31"/>
    </row>
    <row r="181" spans="1:18" s="2" customFormat="1" ht="14.1" customHeight="1" x14ac:dyDescent="0.25">
      <c r="A181" s="31"/>
      <c r="B181" s="2" t="s">
        <v>127</v>
      </c>
      <c r="K181" s="31"/>
      <c r="L181" s="10"/>
      <c r="M181" s="10"/>
      <c r="N181" s="10"/>
      <c r="O181" s="10"/>
      <c r="P181" s="10"/>
      <c r="Q181" s="31"/>
      <c r="R181" s="31"/>
    </row>
    <row r="182" spans="1:18" s="2" customFormat="1" ht="14.1" customHeight="1" x14ac:dyDescent="0.25">
      <c r="A182" s="31"/>
      <c r="B182" s="2" t="s">
        <v>128</v>
      </c>
      <c r="K182" s="31"/>
      <c r="L182" s="10"/>
      <c r="M182" s="10"/>
      <c r="N182" s="10"/>
      <c r="O182" s="10"/>
      <c r="P182" s="10"/>
      <c r="Q182" s="31"/>
      <c r="R182" s="31"/>
    </row>
    <row r="183" spans="1:18" s="2" customFormat="1" ht="14.1" customHeight="1" x14ac:dyDescent="0.25">
      <c r="A183" s="31"/>
      <c r="K183" s="31"/>
      <c r="L183" s="10"/>
      <c r="M183" s="10"/>
      <c r="N183" s="10"/>
      <c r="O183" s="10"/>
      <c r="P183" s="10"/>
      <c r="Q183" s="31"/>
      <c r="R183" s="31"/>
    </row>
    <row r="184" spans="1:18" s="2" customFormat="1" ht="14.1" customHeight="1" x14ac:dyDescent="0.25">
      <c r="A184" s="31"/>
      <c r="B184" s="5" t="s">
        <v>129</v>
      </c>
      <c r="K184" s="31"/>
      <c r="L184" s="10"/>
      <c r="M184" s="10"/>
      <c r="N184" s="10"/>
      <c r="O184" s="10"/>
      <c r="P184" s="10"/>
      <c r="Q184" s="31"/>
      <c r="R184" s="31"/>
    </row>
    <row r="185" spans="1:18" s="2" customFormat="1" ht="14.1" customHeight="1" x14ac:dyDescent="0.25">
      <c r="A185" s="31"/>
      <c r="B185" s="2" t="s">
        <v>130</v>
      </c>
      <c r="K185" s="31"/>
      <c r="L185" s="10"/>
      <c r="M185" s="10"/>
      <c r="N185" s="10"/>
      <c r="O185" s="10"/>
      <c r="P185" s="10"/>
      <c r="Q185" s="31"/>
      <c r="R185" s="31"/>
    </row>
    <row r="186" spans="1:18" s="2" customFormat="1" ht="14.1" customHeight="1" x14ac:dyDescent="0.25">
      <c r="A186" s="31"/>
      <c r="B186" s="2" t="s">
        <v>131</v>
      </c>
      <c r="K186" s="31"/>
      <c r="L186" s="10"/>
      <c r="M186" s="10"/>
      <c r="N186" s="10"/>
      <c r="O186" s="10"/>
      <c r="P186" s="10"/>
      <c r="Q186" s="31"/>
      <c r="R186" s="31"/>
    </row>
    <row r="187" spans="1:18" s="2" customFormat="1" ht="14.1" customHeight="1" x14ac:dyDescent="0.25">
      <c r="A187" s="31"/>
      <c r="B187" s="2" t="s">
        <v>132</v>
      </c>
      <c r="K187" s="31"/>
      <c r="L187" s="10"/>
      <c r="M187" s="10"/>
      <c r="N187" s="10"/>
      <c r="O187" s="10"/>
      <c r="P187" s="10"/>
      <c r="Q187" s="31"/>
      <c r="R187" s="31"/>
    </row>
    <row r="188" spans="1:18" s="2" customFormat="1" ht="14.1" customHeight="1" x14ac:dyDescent="0.25">
      <c r="A188" s="31"/>
      <c r="K188" s="31"/>
      <c r="L188" s="10"/>
      <c r="M188" s="10"/>
      <c r="N188" s="10"/>
      <c r="O188" s="10"/>
      <c r="P188" s="10"/>
      <c r="Q188" s="31"/>
      <c r="R188" s="31"/>
    </row>
    <row r="189" spans="1:18" s="2" customFormat="1" ht="14.1" customHeight="1" x14ac:dyDescent="0.25">
      <c r="A189" s="31"/>
      <c r="B189" s="5" t="s">
        <v>133</v>
      </c>
      <c r="K189" s="31"/>
      <c r="L189" s="10"/>
      <c r="M189" s="10"/>
      <c r="N189" s="10"/>
      <c r="O189" s="10"/>
      <c r="P189" s="10"/>
      <c r="Q189" s="31"/>
      <c r="R189" s="31"/>
    </row>
    <row r="190" spans="1:18" s="2" customFormat="1" ht="14.1" customHeight="1" x14ac:dyDescent="0.25">
      <c r="A190" s="31"/>
      <c r="B190" s="2" t="s">
        <v>134</v>
      </c>
      <c r="K190" s="31"/>
      <c r="L190" s="10"/>
      <c r="M190" s="10"/>
      <c r="N190" s="10"/>
      <c r="O190" s="10"/>
      <c r="P190" s="10"/>
      <c r="Q190" s="31"/>
      <c r="R190" s="31"/>
    </row>
    <row r="191" spans="1:18" s="2" customFormat="1" ht="14.1" customHeight="1" x14ac:dyDescent="0.25">
      <c r="A191" s="31"/>
      <c r="B191" s="2" t="s">
        <v>135</v>
      </c>
      <c r="K191" s="31"/>
      <c r="L191" s="10"/>
      <c r="M191" s="10"/>
      <c r="N191" s="10"/>
      <c r="O191" s="10"/>
      <c r="P191" s="10"/>
      <c r="Q191" s="31"/>
      <c r="R191" s="31"/>
    </row>
    <row r="192" spans="1:18" s="2" customFormat="1" ht="14.1" customHeight="1" x14ac:dyDescent="0.25">
      <c r="A192" s="31"/>
      <c r="B192" s="2" t="s">
        <v>136</v>
      </c>
      <c r="K192" s="31"/>
      <c r="L192" s="10"/>
      <c r="M192" s="10"/>
      <c r="N192" s="10"/>
      <c r="O192" s="10"/>
      <c r="P192" s="10"/>
      <c r="Q192" s="31"/>
      <c r="R192" s="31"/>
    </row>
    <row r="193" spans="1:18" s="2" customFormat="1" ht="14.1" customHeight="1" x14ac:dyDescent="0.25">
      <c r="A193" s="31"/>
      <c r="B193" s="2" t="s">
        <v>137</v>
      </c>
      <c r="K193" s="31"/>
      <c r="L193" s="10"/>
      <c r="M193" s="10"/>
      <c r="N193" s="10"/>
      <c r="O193" s="10"/>
      <c r="P193" s="10"/>
      <c r="Q193" s="31"/>
      <c r="R193" s="31"/>
    </row>
    <row r="194" spans="1:18" s="2" customFormat="1" ht="14.1" customHeight="1" x14ac:dyDescent="0.25">
      <c r="A194" s="31"/>
      <c r="K194" s="31"/>
      <c r="L194" s="10"/>
      <c r="M194" s="10"/>
      <c r="N194" s="10"/>
      <c r="O194" s="10"/>
      <c r="P194" s="10"/>
      <c r="Q194" s="31"/>
      <c r="R194" s="31"/>
    </row>
    <row r="195" spans="1:18" s="2" customFormat="1" ht="14.1" customHeight="1" x14ac:dyDescent="0.25">
      <c r="A195" s="31"/>
      <c r="B195" s="5" t="s">
        <v>138</v>
      </c>
      <c r="K195" s="31"/>
      <c r="L195" s="10"/>
      <c r="M195" s="10"/>
      <c r="N195" s="10"/>
      <c r="O195" s="10"/>
      <c r="P195" s="10"/>
      <c r="Q195" s="31"/>
      <c r="R195" s="31"/>
    </row>
    <row r="196" spans="1:18" s="2" customFormat="1" ht="14.1" customHeight="1" x14ac:dyDescent="0.25">
      <c r="A196" s="31"/>
      <c r="B196" s="2" t="s">
        <v>139</v>
      </c>
      <c r="K196" s="31"/>
      <c r="L196" s="10"/>
      <c r="M196" s="10"/>
      <c r="N196" s="10"/>
      <c r="O196" s="10"/>
      <c r="P196" s="10"/>
      <c r="Q196" s="31"/>
      <c r="R196" s="31"/>
    </row>
    <row r="197" spans="1:18" s="2" customFormat="1" ht="14.1" customHeight="1" x14ac:dyDescent="0.25">
      <c r="A197" s="31"/>
      <c r="B197" s="2" t="s">
        <v>111</v>
      </c>
      <c r="K197" s="31"/>
      <c r="L197" s="10"/>
      <c r="M197" s="10"/>
      <c r="N197" s="10"/>
      <c r="O197" s="10"/>
      <c r="P197" s="10"/>
      <c r="Q197" s="31"/>
      <c r="R197" s="31"/>
    </row>
    <row r="198" spans="1:18" s="2" customFormat="1" ht="14.1" customHeight="1" x14ac:dyDescent="0.25">
      <c r="A198" s="31"/>
      <c r="B198" s="2" t="s">
        <v>112</v>
      </c>
      <c r="K198" s="31"/>
      <c r="L198" s="10"/>
      <c r="M198" s="10"/>
      <c r="N198" s="10"/>
      <c r="O198" s="10"/>
      <c r="P198" s="10"/>
      <c r="Q198" s="31"/>
      <c r="R198" s="31"/>
    </row>
    <row r="199" spans="1:18" s="2" customFormat="1" ht="14.1" customHeight="1" x14ac:dyDescent="0.25">
      <c r="A199" s="31"/>
      <c r="K199" s="31"/>
      <c r="L199" s="10"/>
      <c r="M199" s="10"/>
      <c r="N199" s="10"/>
      <c r="O199" s="10"/>
      <c r="P199" s="10"/>
      <c r="Q199" s="31"/>
      <c r="R199" s="31"/>
    </row>
    <row r="200" spans="1:18" s="2" customFormat="1" ht="14.1" customHeight="1" x14ac:dyDescent="0.25">
      <c r="A200" s="31"/>
      <c r="B200" s="5" t="s">
        <v>140</v>
      </c>
      <c r="K200" s="31"/>
      <c r="L200" s="10"/>
      <c r="M200" s="10"/>
      <c r="N200" s="10"/>
      <c r="O200" s="10"/>
      <c r="P200" s="10"/>
      <c r="Q200" s="31"/>
      <c r="R200" s="31"/>
    </row>
    <row r="201" spans="1:18" s="2" customFormat="1" ht="14.1" customHeight="1" x14ac:dyDescent="0.25">
      <c r="A201" s="31"/>
      <c r="B201" s="2" t="s">
        <v>141</v>
      </c>
      <c r="K201" s="31"/>
      <c r="L201" s="10"/>
      <c r="M201" s="10"/>
      <c r="N201" s="10"/>
      <c r="O201" s="10"/>
      <c r="P201" s="10"/>
      <c r="Q201" s="31"/>
      <c r="R201" s="31"/>
    </row>
    <row r="202" spans="1:18" s="2" customFormat="1" ht="14.1" customHeight="1" x14ac:dyDescent="0.25">
      <c r="A202" s="31"/>
      <c r="B202" s="2" t="s">
        <v>142</v>
      </c>
      <c r="K202" s="31"/>
      <c r="L202" s="10"/>
      <c r="M202" s="10"/>
      <c r="N202" s="10"/>
      <c r="O202" s="10"/>
      <c r="P202" s="10"/>
      <c r="Q202" s="31"/>
      <c r="R202" s="31"/>
    </row>
    <row r="203" spans="1:18" s="2" customFormat="1" ht="14.1" customHeight="1" x14ac:dyDescent="0.25">
      <c r="A203" s="31"/>
      <c r="B203" s="2" t="s">
        <v>143</v>
      </c>
      <c r="K203" s="31"/>
      <c r="L203" s="10"/>
      <c r="M203" s="10"/>
      <c r="N203" s="10"/>
      <c r="O203" s="10"/>
      <c r="P203" s="10"/>
      <c r="Q203" s="31"/>
      <c r="R203" s="31"/>
    </row>
    <row r="204" spans="1:18" s="2" customFormat="1" ht="14.1" customHeight="1" x14ac:dyDescent="0.25">
      <c r="A204" s="31"/>
      <c r="K204" s="31"/>
      <c r="L204" s="10"/>
      <c r="M204" s="10"/>
      <c r="N204" s="10"/>
      <c r="O204" s="10"/>
      <c r="P204" s="10"/>
      <c r="Q204" s="31"/>
      <c r="R204" s="31"/>
    </row>
    <row r="205" spans="1:18" s="2" customFormat="1" ht="14.1" customHeight="1" x14ac:dyDescent="0.25">
      <c r="A205" s="31"/>
      <c r="B205" s="5" t="s">
        <v>144</v>
      </c>
      <c r="K205" s="31"/>
      <c r="L205" s="10"/>
      <c r="M205" s="10"/>
      <c r="N205" s="10"/>
      <c r="O205" s="10"/>
      <c r="P205" s="10"/>
      <c r="Q205" s="31"/>
      <c r="R205" s="31"/>
    </row>
    <row r="206" spans="1:18" s="2" customFormat="1" ht="14.1" customHeight="1" x14ac:dyDescent="0.25">
      <c r="A206" s="31"/>
      <c r="B206" s="2" t="s">
        <v>145</v>
      </c>
      <c r="K206" s="31"/>
      <c r="L206" s="10"/>
      <c r="M206" s="10"/>
      <c r="N206" s="10"/>
      <c r="O206" s="10"/>
      <c r="P206" s="10"/>
      <c r="Q206" s="31"/>
      <c r="R206" s="31"/>
    </row>
    <row r="207" spans="1:18" s="2" customFormat="1" ht="14.1" customHeight="1" x14ac:dyDescent="0.25">
      <c r="A207" s="31"/>
      <c r="B207" s="2" t="s">
        <v>146</v>
      </c>
      <c r="K207" s="31"/>
      <c r="L207" s="10"/>
      <c r="M207" s="10"/>
      <c r="N207" s="10"/>
      <c r="O207" s="10"/>
      <c r="P207" s="10"/>
      <c r="Q207" s="31"/>
      <c r="R207" s="31"/>
    </row>
    <row r="208" spans="1:18" s="2" customFormat="1" ht="14.1" customHeight="1" x14ac:dyDescent="0.25">
      <c r="A208" s="31"/>
      <c r="B208" s="2" t="s">
        <v>147</v>
      </c>
      <c r="K208" s="31"/>
      <c r="L208" s="10"/>
      <c r="M208" s="10"/>
      <c r="N208" s="10"/>
      <c r="O208" s="10"/>
      <c r="P208" s="10"/>
      <c r="Q208" s="31"/>
      <c r="R208" s="31"/>
    </row>
    <row r="209" spans="1:18" s="2" customFormat="1" ht="14.1" customHeight="1" x14ac:dyDescent="0.25">
      <c r="A209" s="31"/>
      <c r="K209" s="31"/>
      <c r="L209" s="10"/>
      <c r="M209" s="10"/>
      <c r="N209" s="10"/>
      <c r="O209" s="10"/>
      <c r="P209" s="10"/>
      <c r="Q209" s="31"/>
      <c r="R209" s="31"/>
    </row>
    <row r="210" spans="1:18" s="2" customFormat="1" ht="14.1" customHeight="1" x14ac:dyDescent="0.25">
      <c r="A210" s="31"/>
      <c r="B210" s="5" t="s">
        <v>148</v>
      </c>
      <c r="K210" s="31"/>
      <c r="L210" s="10"/>
      <c r="M210" s="10"/>
      <c r="N210" s="10"/>
      <c r="O210" s="10"/>
      <c r="P210" s="10"/>
      <c r="Q210" s="31"/>
      <c r="R210" s="31"/>
    </row>
    <row r="211" spans="1:18" s="2" customFormat="1" ht="14.1" customHeight="1" x14ac:dyDescent="0.25">
      <c r="A211" s="31"/>
      <c r="B211" s="2" t="s">
        <v>149</v>
      </c>
      <c r="K211" s="31"/>
      <c r="L211" s="10"/>
      <c r="M211" s="10"/>
      <c r="N211" s="10"/>
      <c r="O211" s="10"/>
      <c r="P211" s="10"/>
      <c r="Q211" s="31"/>
      <c r="R211" s="31"/>
    </row>
    <row r="212" spans="1:18" s="2" customFormat="1" ht="14.1" customHeight="1" x14ac:dyDescent="0.25">
      <c r="A212" s="31"/>
      <c r="B212" s="2" t="s">
        <v>150</v>
      </c>
      <c r="K212" s="31"/>
      <c r="L212" s="10"/>
      <c r="M212" s="10"/>
      <c r="N212" s="10"/>
      <c r="O212" s="10"/>
      <c r="P212" s="10"/>
      <c r="Q212" s="31"/>
      <c r="R212" s="31"/>
    </row>
    <row r="213" spans="1:18" s="2" customFormat="1" ht="14.1" customHeight="1" x14ac:dyDescent="0.25">
      <c r="A213" s="31"/>
      <c r="K213" s="31"/>
      <c r="L213" s="10"/>
      <c r="M213" s="10"/>
      <c r="N213" s="10"/>
      <c r="O213" s="10"/>
      <c r="P213" s="10"/>
      <c r="Q213" s="31"/>
      <c r="R213" s="31"/>
    </row>
    <row r="214" spans="1:18" s="2" customFormat="1" ht="14.1" customHeight="1" x14ac:dyDescent="0.25">
      <c r="A214" s="31"/>
      <c r="B214" s="5" t="s">
        <v>151</v>
      </c>
      <c r="K214" s="31"/>
      <c r="L214" s="10"/>
      <c r="M214" s="10"/>
      <c r="N214" s="10"/>
      <c r="O214" s="10"/>
      <c r="P214" s="10"/>
      <c r="Q214" s="31"/>
      <c r="R214" s="31"/>
    </row>
    <row r="215" spans="1:18" s="2" customFormat="1" ht="14.1" customHeight="1" x14ac:dyDescent="0.25">
      <c r="A215" s="31"/>
      <c r="B215" s="2" t="s">
        <v>139</v>
      </c>
      <c r="K215" s="31"/>
      <c r="L215" s="10"/>
      <c r="M215" s="10"/>
      <c r="N215" s="10"/>
      <c r="O215" s="10"/>
      <c r="P215" s="10"/>
      <c r="Q215" s="31"/>
      <c r="R215" s="31"/>
    </row>
    <row r="216" spans="1:18" s="2" customFormat="1" ht="14.1" customHeight="1" x14ac:dyDescent="0.25">
      <c r="A216" s="31"/>
      <c r="B216" s="2" t="s">
        <v>111</v>
      </c>
      <c r="K216" s="31"/>
      <c r="L216" s="10"/>
      <c r="M216" s="10"/>
      <c r="N216" s="10"/>
      <c r="O216" s="10"/>
      <c r="P216" s="10"/>
      <c r="Q216" s="31"/>
      <c r="R216" s="31"/>
    </row>
    <row r="217" spans="1:18" s="2" customFormat="1" ht="14.1" customHeight="1" x14ac:dyDescent="0.25">
      <c r="A217" s="31"/>
      <c r="B217" s="2" t="s">
        <v>152</v>
      </c>
      <c r="K217" s="31"/>
      <c r="L217" s="10"/>
      <c r="M217" s="10"/>
      <c r="N217" s="10"/>
      <c r="O217" s="10"/>
      <c r="P217" s="10"/>
      <c r="Q217" s="31"/>
      <c r="R217" s="31"/>
    </row>
    <row r="218" spans="1:18" s="2" customFormat="1" ht="14.1" customHeight="1" x14ac:dyDescent="0.25">
      <c r="A218" s="31"/>
      <c r="K218" s="31"/>
      <c r="L218" s="10"/>
      <c r="M218" s="10"/>
      <c r="N218" s="10"/>
      <c r="O218" s="10"/>
      <c r="P218" s="10"/>
      <c r="Q218" s="31"/>
      <c r="R218" s="31"/>
    </row>
    <row r="219" spans="1:18" s="2" customFormat="1" ht="14.1" customHeight="1" x14ac:dyDescent="0.25">
      <c r="A219" s="31"/>
      <c r="B219" s="5" t="s">
        <v>153</v>
      </c>
      <c r="K219" s="31"/>
      <c r="L219" s="10"/>
      <c r="M219" s="10"/>
      <c r="N219" s="10"/>
      <c r="O219" s="10"/>
      <c r="P219" s="10"/>
      <c r="Q219" s="31"/>
      <c r="R219" s="31"/>
    </row>
    <row r="220" spans="1:18" s="2" customFormat="1" ht="14.1" customHeight="1" x14ac:dyDescent="0.25">
      <c r="A220" s="31"/>
      <c r="B220" s="2" t="s">
        <v>134</v>
      </c>
      <c r="K220" s="31"/>
      <c r="L220" s="10"/>
      <c r="M220" s="10"/>
      <c r="N220" s="10"/>
      <c r="O220" s="10"/>
      <c r="P220" s="10"/>
      <c r="Q220" s="31"/>
      <c r="R220" s="31"/>
    </row>
    <row r="221" spans="1:18" s="2" customFormat="1" ht="14.1" customHeight="1" x14ac:dyDescent="0.25">
      <c r="A221" s="31"/>
      <c r="B221" s="2" t="s">
        <v>154</v>
      </c>
      <c r="K221" s="31"/>
      <c r="L221" s="10"/>
      <c r="M221" s="10"/>
      <c r="N221" s="10"/>
      <c r="O221" s="10"/>
      <c r="P221" s="10"/>
      <c r="Q221" s="31"/>
      <c r="R221" s="31"/>
    </row>
    <row r="222" spans="1:18" s="2" customFormat="1" ht="14.1" customHeight="1" x14ac:dyDescent="0.25">
      <c r="A222" s="31"/>
      <c r="B222" s="2" t="s">
        <v>155</v>
      </c>
      <c r="K222" s="31"/>
      <c r="L222" s="10"/>
      <c r="M222" s="10"/>
      <c r="N222" s="10"/>
      <c r="O222" s="10"/>
      <c r="P222" s="10"/>
      <c r="Q222" s="31"/>
      <c r="R222" s="31"/>
    </row>
    <row r="223" spans="1:18" s="2" customFormat="1" ht="14.1" customHeight="1" x14ac:dyDescent="0.25">
      <c r="A223" s="31"/>
      <c r="B223" s="2" t="s">
        <v>156</v>
      </c>
      <c r="K223" s="31"/>
      <c r="L223" s="10"/>
      <c r="M223" s="10"/>
      <c r="N223" s="10"/>
      <c r="O223" s="10"/>
      <c r="P223" s="10"/>
      <c r="Q223" s="31"/>
      <c r="R223" s="31"/>
    </row>
    <row r="224" spans="1:18" s="2" customFormat="1" ht="14.1" customHeight="1" x14ac:dyDescent="0.25">
      <c r="A224" s="31"/>
      <c r="B224" s="2" t="s">
        <v>157</v>
      </c>
      <c r="K224" s="31"/>
      <c r="L224" s="10"/>
      <c r="M224" s="10"/>
      <c r="N224" s="10"/>
      <c r="O224" s="10"/>
      <c r="P224" s="10"/>
      <c r="Q224" s="31"/>
      <c r="R224" s="31"/>
    </row>
    <row r="225" spans="1:18" s="2" customFormat="1" ht="14.1" customHeight="1" x14ac:dyDescent="0.25">
      <c r="A225" s="31"/>
      <c r="K225" s="31"/>
      <c r="L225" s="10"/>
      <c r="M225" s="10"/>
      <c r="N225" s="10"/>
      <c r="O225" s="10"/>
      <c r="P225" s="10"/>
      <c r="Q225" s="31"/>
      <c r="R225" s="31"/>
    </row>
    <row r="226" spans="1:18" s="2" customFormat="1" ht="14.1" customHeight="1" x14ac:dyDescent="0.25">
      <c r="A226" s="31"/>
      <c r="B226" s="5" t="s">
        <v>158</v>
      </c>
      <c r="K226" s="31"/>
      <c r="L226" s="10"/>
      <c r="M226" s="10"/>
      <c r="N226" s="10"/>
      <c r="O226" s="10"/>
      <c r="P226" s="10"/>
      <c r="Q226" s="31"/>
      <c r="R226" s="31"/>
    </row>
    <row r="227" spans="1:18" s="2" customFormat="1" ht="14.1" customHeight="1" x14ac:dyDescent="0.25">
      <c r="A227" s="31"/>
      <c r="B227" s="2" t="s">
        <v>159</v>
      </c>
      <c r="K227" s="31"/>
      <c r="L227" s="10"/>
      <c r="M227" s="10"/>
      <c r="N227" s="10"/>
      <c r="O227" s="10"/>
      <c r="P227" s="10"/>
      <c r="Q227" s="31"/>
      <c r="R227" s="31"/>
    </row>
    <row r="228" spans="1:18" s="2" customFormat="1" ht="14.1" customHeight="1" x14ac:dyDescent="0.25">
      <c r="A228" s="31"/>
      <c r="B228" s="2" t="s">
        <v>160</v>
      </c>
      <c r="K228" s="31"/>
      <c r="L228" s="10"/>
      <c r="M228" s="10"/>
      <c r="N228" s="10"/>
      <c r="O228" s="10"/>
      <c r="P228" s="10"/>
      <c r="Q228" s="31"/>
      <c r="R228" s="31"/>
    </row>
    <row r="229" spans="1:18" s="2" customFormat="1" ht="14.1" customHeight="1" x14ac:dyDescent="0.25">
      <c r="A229" s="31"/>
      <c r="B229" s="2" t="s">
        <v>161</v>
      </c>
      <c r="K229" s="31"/>
      <c r="L229" s="10"/>
      <c r="M229" s="10"/>
      <c r="N229" s="10"/>
      <c r="O229" s="10"/>
      <c r="P229" s="10"/>
      <c r="Q229" s="31"/>
      <c r="R229" s="31"/>
    </row>
    <row r="230" spans="1:18" s="2" customFormat="1" ht="14.1" customHeight="1" x14ac:dyDescent="0.25">
      <c r="A230" s="31"/>
      <c r="K230" s="31"/>
      <c r="L230" s="10"/>
      <c r="M230" s="10"/>
      <c r="N230" s="10"/>
      <c r="O230" s="10"/>
      <c r="P230" s="10"/>
      <c r="Q230" s="31"/>
      <c r="R230" s="31"/>
    </row>
    <row r="231" spans="1:18" s="2" customFormat="1" ht="14.1" customHeight="1" x14ac:dyDescent="0.25">
      <c r="A231" s="31"/>
      <c r="B231" s="5" t="s">
        <v>162</v>
      </c>
      <c r="K231" s="31"/>
      <c r="L231" s="10"/>
      <c r="M231" s="10"/>
      <c r="N231" s="10"/>
      <c r="O231" s="10"/>
      <c r="P231" s="10"/>
      <c r="Q231" s="31"/>
      <c r="R231" s="31"/>
    </row>
    <row r="232" spans="1:18" s="2" customFormat="1" ht="14.1" customHeight="1" x14ac:dyDescent="0.25">
      <c r="A232" s="31"/>
      <c r="B232" s="2" t="s">
        <v>163</v>
      </c>
      <c r="K232" s="31"/>
      <c r="L232" s="10"/>
      <c r="M232" s="10"/>
      <c r="N232" s="10"/>
      <c r="O232" s="10"/>
      <c r="P232" s="10"/>
      <c r="Q232" s="31"/>
      <c r="R232" s="31"/>
    </row>
    <row r="233" spans="1:18" ht="14.1" customHeight="1" x14ac:dyDescent="0.25">
      <c r="A233" s="30"/>
      <c r="B233" s="2" t="s">
        <v>164</v>
      </c>
      <c r="K233" s="30"/>
      <c r="L233" s="10"/>
      <c r="M233" s="10"/>
      <c r="N233" s="37"/>
      <c r="O233" s="37"/>
      <c r="P233" s="37"/>
      <c r="Q233" s="30"/>
      <c r="R233" s="30"/>
    </row>
    <row r="234" spans="1:18" ht="14.1" customHeight="1" x14ac:dyDescent="0.25">
      <c r="A234" s="30"/>
      <c r="B234" s="2" t="s">
        <v>165</v>
      </c>
      <c r="K234" s="30"/>
      <c r="L234" s="37"/>
      <c r="M234" s="37"/>
      <c r="N234" s="37"/>
      <c r="O234" s="37"/>
      <c r="P234" s="37"/>
      <c r="Q234" s="30"/>
      <c r="R234" s="30"/>
    </row>
    <row r="235" spans="1:18" ht="14.1" customHeight="1" x14ac:dyDescent="0.25">
      <c r="A235" s="30"/>
      <c r="B235" s="2"/>
      <c r="K235" s="30"/>
      <c r="L235" s="37"/>
      <c r="M235" s="37"/>
      <c r="N235" s="37"/>
      <c r="O235" s="37"/>
      <c r="P235" s="37"/>
      <c r="Q235" s="30"/>
      <c r="R235" s="30"/>
    </row>
    <row r="236" spans="1:18" ht="14.1" customHeight="1" x14ac:dyDescent="0.25">
      <c r="A236" s="30"/>
      <c r="B236" s="5" t="s">
        <v>166</v>
      </c>
      <c r="K236" s="30"/>
      <c r="L236" s="37"/>
      <c r="M236" s="37"/>
      <c r="N236" s="37"/>
      <c r="O236" s="37"/>
      <c r="P236" s="37"/>
      <c r="Q236" s="30"/>
      <c r="R236" s="30"/>
    </row>
    <row r="237" spans="1:18" ht="14.1" customHeight="1" x14ac:dyDescent="0.25">
      <c r="A237" s="30"/>
      <c r="B237" s="2" t="s">
        <v>167</v>
      </c>
      <c r="K237" s="30"/>
      <c r="L237" s="37"/>
      <c r="M237" s="37"/>
      <c r="N237" s="37"/>
      <c r="O237" s="37"/>
      <c r="P237" s="37"/>
      <c r="Q237" s="30"/>
      <c r="R237" s="30"/>
    </row>
    <row r="238" spans="1:18" ht="14.1" customHeight="1" x14ac:dyDescent="0.25">
      <c r="A238" s="30"/>
      <c r="B238" s="2" t="s">
        <v>168</v>
      </c>
      <c r="K238" s="30"/>
      <c r="L238" s="37"/>
      <c r="M238" s="37"/>
      <c r="N238" s="37"/>
      <c r="O238" s="37"/>
      <c r="P238" s="37"/>
      <c r="Q238" s="30"/>
      <c r="R238" s="30"/>
    </row>
    <row r="239" spans="1:18" ht="14.1" customHeight="1" x14ac:dyDescent="0.25">
      <c r="A239" s="30"/>
      <c r="B239" s="2" t="s">
        <v>169</v>
      </c>
      <c r="K239" s="30"/>
      <c r="L239" s="37"/>
      <c r="M239" s="37"/>
      <c r="N239" s="37"/>
      <c r="O239" s="37"/>
      <c r="P239" s="37"/>
      <c r="Q239" s="30"/>
      <c r="R239" s="30"/>
    </row>
    <row r="240" spans="1:18" ht="14.1" customHeight="1" x14ac:dyDescent="0.25">
      <c r="A240" s="30"/>
      <c r="B240" s="2"/>
      <c r="K240" s="30"/>
      <c r="L240" s="37"/>
      <c r="M240" s="37"/>
      <c r="N240" s="37"/>
      <c r="O240" s="37"/>
      <c r="P240" s="37"/>
      <c r="Q240" s="30"/>
      <c r="R240" s="30"/>
    </row>
    <row r="241" spans="1:18" ht="14.1" customHeight="1" x14ac:dyDescent="0.25">
      <c r="A241" s="30"/>
      <c r="B241" s="5" t="s">
        <v>170</v>
      </c>
      <c r="K241" s="30"/>
      <c r="L241" s="37"/>
      <c r="M241" s="37"/>
      <c r="N241" s="37"/>
      <c r="O241" s="37"/>
      <c r="P241" s="37"/>
      <c r="Q241" s="30"/>
      <c r="R241" s="30"/>
    </row>
    <row r="242" spans="1:18" ht="14.1" customHeight="1" x14ac:dyDescent="0.25">
      <c r="A242" s="30"/>
      <c r="B242" s="2" t="s">
        <v>134</v>
      </c>
      <c r="K242" s="30"/>
      <c r="L242" s="37"/>
      <c r="M242" s="37"/>
      <c r="N242" s="37"/>
      <c r="O242" s="37"/>
      <c r="P242" s="37"/>
      <c r="Q242" s="30"/>
      <c r="R242" s="30"/>
    </row>
    <row r="243" spans="1:18" ht="14.1" customHeight="1" x14ac:dyDescent="0.25">
      <c r="A243" s="30"/>
      <c r="B243" s="2" t="s">
        <v>171</v>
      </c>
      <c r="K243" s="30"/>
      <c r="L243" s="37"/>
      <c r="M243" s="37"/>
      <c r="N243" s="37"/>
      <c r="O243" s="37"/>
      <c r="P243" s="37"/>
      <c r="Q243" s="30"/>
      <c r="R243" s="30"/>
    </row>
    <row r="244" spans="1:18" ht="14.1" customHeight="1" x14ac:dyDescent="0.25">
      <c r="A244" s="30"/>
      <c r="B244" s="2" t="s">
        <v>172</v>
      </c>
      <c r="K244" s="30"/>
      <c r="L244" s="37"/>
      <c r="M244" s="37"/>
      <c r="N244" s="37"/>
      <c r="O244" s="37"/>
      <c r="P244" s="37"/>
      <c r="Q244" s="30"/>
      <c r="R244" s="30"/>
    </row>
    <row r="245" spans="1:18" ht="14.1" customHeight="1" x14ac:dyDescent="0.25">
      <c r="A245" s="30"/>
      <c r="B245" s="2" t="s">
        <v>201</v>
      </c>
      <c r="K245" s="30"/>
      <c r="L245" s="37"/>
      <c r="M245" s="37"/>
      <c r="N245" s="37"/>
      <c r="O245" s="37"/>
      <c r="P245" s="37"/>
      <c r="Q245" s="30"/>
      <c r="R245" s="30"/>
    </row>
    <row r="246" spans="1:18" ht="14.1" customHeight="1" x14ac:dyDescent="0.25">
      <c r="A246" s="30"/>
      <c r="B246" s="2" t="s">
        <v>173</v>
      </c>
      <c r="K246" s="30"/>
      <c r="L246" s="37"/>
      <c r="M246" s="37"/>
      <c r="N246" s="37"/>
      <c r="O246" s="37"/>
      <c r="P246" s="37"/>
      <c r="Q246" s="30"/>
      <c r="R246" s="30"/>
    </row>
    <row r="247" spans="1:18" ht="14.1" customHeight="1" x14ac:dyDescent="0.25">
      <c r="A247" s="30"/>
      <c r="B247" s="2"/>
      <c r="K247" s="30"/>
      <c r="L247" s="37"/>
      <c r="M247" s="37"/>
      <c r="N247" s="37"/>
      <c r="O247" s="37"/>
      <c r="P247" s="37"/>
      <c r="Q247" s="30"/>
      <c r="R247" s="30"/>
    </row>
    <row r="248" spans="1:18" ht="14.1" customHeight="1" x14ac:dyDescent="0.25">
      <c r="A248" s="30"/>
      <c r="B248" s="5" t="s">
        <v>174</v>
      </c>
      <c r="K248" s="30"/>
      <c r="L248" s="37"/>
      <c r="M248" s="37"/>
      <c r="N248" s="37"/>
      <c r="O248" s="37"/>
      <c r="P248" s="37"/>
      <c r="Q248" s="30"/>
      <c r="R248" s="30"/>
    </row>
    <row r="249" spans="1:18" ht="14.1" customHeight="1" x14ac:dyDescent="0.25">
      <c r="A249" s="30"/>
      <c r="B249" s="2" t="s">
        <v>139</v>
      </c>
      <c r="K249" s="30"/>
      <c r="L249" s="37"/>
      <c r="M249" s="37"/>
      <c r="N249" s="37"/>
      <c r="O249" s="37"/>
      <c r="P249" s="37"/>
      <c r="Q249" s="30"/>
      <c r="R249" s="30"/>
    </row>
    <row r="250" spans="1:18" ht="14.1" customHeight="1" x14ac:dyDescent="0.25">
      <c r="A250" s="30"/>
      <c r="B250" s="2" t="s">
        <v>175</v>
      </c>
      <c r="K250" s="30"/>
      <c r="L250" s="37"/>
      <c r="M250" s="37"/>
      <c r="N250" s="37"/>
      <c r="O250" s="37"/>
      <c r="P250" s="37"/>
      <c r="Q250" s="30"/>
      <c r="R250" s="30"/>
    </row>
    <row r="251" spans="1:18" ht="14.1" customHeight="1" x14ac:dyDescent="0.25">
      <c r="A251" s="30"/>
      <c r="B251" s="2" t="s">
        <v>112</v>
      </c>
      <c r="K251" s="30"/>
      <c r="L251" s="37"/>
      <c r="M251" s="37"/>
      <c r="N251" s="37"/>
      <c r="O251" s="37"/>
      <c r="P251" s="37"/>
      <c r="Q251" s="30"/>
      <c r="R251" s="30"/>
    </row>
    <row r="252" spans="1:18" ht="14.1" customHeight="1" x14ac:dyDescent="0.25">
      <c r="A252" s="30"/>
      <c r="B252" s="2"/>
      <c r="K252" s="30"/>
      <c r="L252" s="37"/>
      <c r="M252" s="37"/>
      <c r="N252" s="37"/>
      <c r="O252" s="37"/>
      <c r="P252" s="37"/>
      <c r="Q252" s="30"/>
      <c r="R252" s="30"/>
    </row>
    <row r="253" spans="1:18" ht="14.1" customHeight="1" x14ac:dyDescent="0.25">
      <c r="A253" s="30"/>
      <c r="B253" s="5" t="s">
        <v>210</v>
      </c>
      <c r="K253" s="30"/>
      <c r="L253" s="37"/>
      <c r="M253" s="37"/>
      <c r="N253" s="37"/>
      <c r="O253" s="37"/>
      <c r="P253" s="37"/>
      <c r="Q253" s="30"/>
      <c r="R253" s="30"/>
    </row>
    <row r="254" spans="1:18" ht="14.1" customHeight="1" x14ac:dyDescent="0.25">
      <c r="A254" s="30"/>
      <c r="B254" s="2" t="s">
        <v>141</v>
      </c>
      <c r="K254" s="30"/>
      <c r="L254" s="37"/>
      <c r="M254" s="37"/>
      <c r="N254" s="37"/>
      <c r="O254" s="37"/>
      <c r="P254" s="37"/>
      <c r="Q254" s="30"/>
      <c r="R254" s="30"/>
    </row>
    <row r="255" spans="1:18" ht="14.1" customHeight="1" x14ac:dyDescent="0.25">
      <c r="A255" s="30"/>
      <c r="B255" s="2" t="s">
        <v>176</v>
      </c>
      <c r="K255" s="30"/>
      <c r="L255" s="37"/>
      <c r="M255" s="37"/>
      <c r="N255" s="37"/>
      <c r="O255" s="37"/>
      <c r="P255" s="37"/>
      <c r="Q255" s="30"/>
      <c r="R255" s="30"/>
    </row>
    <row r="256" spans="1:18" ht="14.1" customHeight="1" x14ac:dyDescent="0.25">
      <c r="A256" s="30"/>
      <c r="B256" s="2" t="s">
        <v>177</v>
      </c>
      <c r="K256" s="30"/>
      <c r="L256" s="37"/>
      <c r="M256" s="37"/>
      <c r="N256" s="37"/>
      <c r="O256" s="37"/>
      <c r="P256" s="37"/>
      <c r="Q256" s="30"/>
      <c r="R256" s="30"/>
    </row>
    <row r="257" spans="1:18" ht="14.1" customHeight="1" x14ac:dyDescent="0.25">
      <c r="A257" s="30"/>
      <c r="B257" s="2"/>
      <c r="K257" s="30"/>
      <c r="L257" s="37"/>
      <c r="M257" s="37"/>
      <c r="N257" s="37"/>
      <c r="O257" s="37"/>
      <c r="P257" s="37"/>
      <c r="Q257" s="30"/>
      <c r="R257" s="30"/>
    </row>
    <row r="258" spans="1:18" ht="14.1" customHeight="1" x14ac:dyDescent="0.25">
      <c r="A258" s="30"/>
      <c r="B258" s="5" t="s">
        <v>178</v>
      </c>
      <c r="K258" s="30"/>
      <c r="L258" s="37"/>
      <c r="M258" s="37"/>
      <c r="N258" s="37"/>
      <c r="O258" s="37"/>
      <c r="P258" s="37"/>
      <c r="Q258" s="30"/>
      <c r="R258" s="30"/>
    </row>
    <row r="259" spans="1:18" ht="14.1" customHeight="1" x14ac:dyDescent="0.25">
      <c r="A259" s="30"/>
      <c r="B259" s="2" t="s">
        <v>179</v>
      </c>
      <c r="K259" s="30"/>
      <c r="L259" s="37"/>
      <c r="M259" s="37"/>
      <c r="N259" s="37"/>
      <c r="O259" s="37"/>
      <c r="P259" s="37"/>
      <c r="Q259" s="30"/>
      <c r="R259" s="30"/>
    </row>
    <row r="260" spans="1:18" ht="14.1" customHeight="1" x14ac:dyDescent="0.25">
      <c r="A260" s="30"/>
      <c r="B260" s="2" t="s">
        <v>180</v>
      </c>
      <c r="K260" s="30"/>
      <c r="L260" s="37"/>
      <c r="M260" s="37"/>
      <c r="N260" s="37"/>
      <c r="O260" s="37"/>
      <c r="P260" s="37"/>
      <c r="Q260" s="30"/>
      <c r="R260" s="30"/>
    </row>
    <row r="261" spans="1:18" ht="14.1" customHeight="1" x14ac:dyDescent="0.25">
      <c r="A261" s="30"/>
      <c r="B261" s="2"/>
      <c r="K261" s="30"/>
      <c r="L261" s="37"/>
      <c r="M261" s="37"/>
      <c r="N261" s="37"/>
      <c r="O261" s="37"/>
      <c r="P261" s="37"/>
      <c r="Q261" s="30"/>
      <c r="R261" s="30"/>
    </row>
    <row r="262" spans="1:18" ht="14.1" customHeight="1" x14ac:dyDescent="0.25">
      <c r="A262" s="30"/>
      <c r="B262" s="5" t="s">
        <v>181</v>
      </c>
      <c r="K262" s="30"/>
      <c r="L262" s="37"/>
      <c r="M262" s="37"/>
      <c r="N262" s="37"/>
      <c r="O262" s="37"/>
      <c r="P262" s="37"/>
      <c r="Q262" s="30"/>
      <c r="R262" s="30"/>
    </row>
    <row r="263" spans="1:18" ht="14.1" customHeight="1" x14ac:dyDescent="0.25">
      <c r="A263" s="30"/>
      <c r="B263" s="2" t="s">
        <v>182</v>
      </c>
      <c r="K263" s="30"/>
      <c r="L263" s="37"/>
      <c r="M263" s="37"/>
      <c r="N263" s="37"/>
      <c r="O263" s="37"/>
      <c r="P263" s="37"/>
      <c r="Q263" s="30"/>
      <c r="R263" s="30"/>
    </row>
    <row r="264" spans="1:18" ht="14.1" customHeight="1" x14ac:dyDescent="0.25">
      <c r="A264" s="30"/>
      <c r="B264" s="2" t="s">
        <v>183</v>
      </c>
      <c r="K264" s="30"/>
      <c r="L264" s="37"/>
      <c r="M264" s="37"/>
      <c r="N264" s="37"/>
      <c r="O264" s="37"/>
      <c r="P264" s="37"/>
      <c r="Q264" s="30"/>
      <c r="R264" s="30"/>
    </row>
    <row r="265" spans="1:18" ht="14.1" customHeight="1" x14ac:dyDescent="0.25">
      <c r="A265" s="30"/>
      <c r="B265" s="2" t="s">
        <v>184</v>
      </c>
      <c r="K265" s="30"/>
      <c r="L265" s="37"/>
      <c r="M265" s="37"/>
      <c r="N265" s="37"/>
      <c r="O265" s="37"/>
      <c r="P265" s="37"/>
      <c r="Q265" s="30"/>
      <c r="R265" s="30"/>
    </row>
    <row r="266" spans="1:18" ht="14.1" customHeight="1" x14ac:dyDescent="0.25">
      <c r="A266" s="30"/>
      <c r="B266" s="2" t="s">
        <v>185</v>
      </c>
      <c r="K266" s="30"/>
      <c r="L266" s="37"/>
      <c r="M266" s="37"/>
      <c r="N266" s="37"/>
      <c r="O266" s="37"/>
      <c r="P266" s="37"/>
      <c r="Q266" s="30"/>
      <c r="R266" s="30"/>
    </row>
    <row r="267" spans="1:18" ht="14.1" customHeight="1" x14ac:dyDescent="0.25">
      <c r="A267" s="30"/>
      <c r="B267" s="2"/>
      <c r="K267" s="30"/>
      <c r="L267" s="37"/>
      <c r="M267" s="37"/>
      <c r="N267" s="37"/>
      <c r="O267" s="37"/>
      <c r="P267" s="37"/>
      <c r="Q267" s="30"/>
      <c r="R267" s="30"/>
    </row>
    <row r="268" spans="1:18" ht="14.1" customHeight="1" x14ac:dyDescent="0.25">
      <c r="A268" s="30"/>
      <c r="B268" s="5" t="s">
        <v>186</v>
      </c>
      <c r="K268" s="30"/>
      <c r="L268" s="37"/>
      <c r="M268" s="37"/>
      <c r="N268" s="37"/>
      <c r="O268" s="37"/>
      <c r="P268" s="37"/>
      <c r="Q268" s="30"/>
      <c r="R268" s="30"/>
    </row>
    <row r="269" spans="1:18" ht="14.1" customHeight="1" x14ac:dyDescent="0.25">
      <c r="A269" s="30"/>
      <c r="B269" s="2" t="s">
        <v>187</v>
      </c>
      <c r="K269" s="30"/>
      <c r="L269" s="37"/>
      <c r="M269" s="37"/>
      <c r="N269" s="37"/>
      <c r="O269" s="37"/>
      <c r="P269" s="37"/>
      <c r="Q269" s="30"/>
      <c r="R269" s="30"/>
    </row>
    <row r="270" spans="1:18" ht="14.1" customHeight="1" x14ac:dyDescent="0.25">
      <c r="A270" s="30"/>
      <c r="B270" s="2" t="s">
        <v>188</v>
      </c>
      <c r="K270" s="30"/>
      <c r="L270" s="37"/>
      <c r="M270" s="37"/>
      <c r="N270" s="37"/>
      <c r="O270" s="37"/>
      <c r="P270" s="37"/>
      <c r="Q270" s="30"/>
      <c r="R270" s="30"/>
    </row>
    <row r="271" spans="1:18" ht="14.1" customHeight="1" x14ac:dyDescent="0.25">
      <c r="A271" s="30"/>
      <c r="B271" s="2"/>
      <c r="K271" s="30"/>
      <c r="L271" s="37"/>
      <c r="M271" s="37"/>
      <c r="N271" s="37"/>
      <c r="O271" s="37"/>
      <c r="P271" s="37"/>
      <c r="Q271" s="30"/>
      <c r="R271" s="30"/>
    </row>
    <row r="272" spans="1:18" ht="14.1" customHeight="1" x14ac:dyDescent="0.25">
      <c r="A272" s="30"/>
      <c r="B272" s="5" t="s">
        <v>189</v>
      </c>
      <c r="K272" s="30"/>
      <c r="L272" s="37"/>
      <c r="M272" s="37"/>
      <c r="N272" s="37"/>
      <c r="O272" s="37"/>
      <c r="P272" s="37"/>
      <c r="Q272" s="30"/>
      <c r="R272" s="30"/>
    </row>
    <row r="273" spans="1:18" ht="14.1" customHeight="1" x14ac:dyDescent="0.25">
      <c r="A273" s="30"/>
      <c r="B273" s="2" t="s">
        <v>141</v>
      </c>
      <c r="K273" s="30"/>
      <c r="L273" s="37"/>
      <c r="M273" s="37"/>
      <c r="N273" s="37"/>
      <c r="O273" s="37"/>
      <c r="P273" s="37"/>
      <c r="Q273" s="30"/>
      <c r="R273" s="30"/>
    </row>
    <row r="274" spans="1:18" ht="14.1" customHeight="1" x14ac:dyDescent="0.25">
      <c r="A274" s="30"/>
      <c r="B274" s="2" t="s">
        <v>192</v>
      </c>
      <c r="K274" s="30"/>
      <c r="L274" s="37"/>
      <c r="M274" s="37"/>
      <c r="N274" s="37"/>
      <c r="O274" s="37"/>
      <c r="P274" s="37"/>
      <c r="Q274" s="30"/>
      <c r="R274" s="30"/>
    </row>
    <row r="275" spans="1:18" ht="14.1" customHeight="1" x14ac:dyDescent="0.25">
      <c r="A275" s="30"/>
      <c r="B275" s="2" t="s">
        <v>190</v>
      </c>
      <c r="K275" s="30"/>
      <c r="L275" s="37"/>
      <c r="M275" s="37"/>
      <c r="N275" s="37"/>
      <c r="O275" s="37"/>
      <c r="P275" s="37"/>
      <c r="Q275" s="30"/>
      <c r="R275" s="30"/>
    </row>
    <row r="276" spans="1:18" ht="14.1" customHeight="1" x14ac:dyDescent="0.25">
      <c r="A276" s="30"/>
      <c r="B276" s="2"/>
      <c r="K276" s="30"/>
      <c r="L276" s="37"/>
      <c r="M276" s="37"/>
      <c r="N276" s="37"/>
      <c r="O276" s="37"/>
      <c r="P276" s="37"/>
      <c r="Q276" s="30"/>
      <c r="R276" s="30"/>
    </row>
    <row r="277" spans="1:18" ht="14.1" customHeight="1" x14ac:dyDescent="0.25">
      <c r="A277" s="30"/>
      <c r="B277" s="5" t="s">
        <v>191</v>
      </c>
      <c r="K277" s="30"/>
      <c r="L277" s="37"/>
      <c r="M277" s="37"/>
      <c r="N277" s="37"/>
      <c r="O277" s="37"/>
      <c r="P277" s="37"/>
      <c r="Q277" s="30"/>
      <c r="R277" s="30"/>
    </row>
    <row r="278" spans="1:18" ht="14.1" customHeight="1" x14ac:dyDescent="0.25">
      <c r="A278" s="30"/>
      <c r="B278" s="2" t="s">
        <v>141</v>
      </c>
      <c r="K278" s="30"/>
      <c r="L278" s="37"/>
      <c r="M278" s="37"/>
      <c r="N278" s="37"/>
      <c r="O278" s="37"/>
      <c r="P278" s="37"/>
      <c r="Q278" s="30"/>
      <c r="R278" s="30"/>
    </row>
    <row r="279" spans="1:18" ht="14.1" customHeight="1" x14ac:dyDescent="0.25">
      <c r="A279" s="30"/>
      <c r="B279" s="2" t="s">
        <v>192</v>
      </c>
      <c r="K279" s="30"/>
      <c r="L279" s="37"/>
      <c r="M279" s="37"/>
      <c r="N279" s="37"/>
      <c r="O279" s="37"/>
      <c r="P279" s="37"/>
      <c r="Q279" s="30"/>
      <c r="R279" s="30"/>
    </row>
    <row r="280" spans="1:18" ht="14.1" customHeight="1" x14ac:dyDescent="0.25">
      <c r="A280" s="30"/>
      <c r="B280" s="2" t="s">
        <v>193</v>
      </c>
      <c r="K280" s="30"/>
      <c r="L280" s="37"/>
      <c r="M280" s="37"/>
      <c r="N280" s="37"/>
      <c r="O280" s="37"/>
      <c r="P280" s="37"/>
      <c r="Q280" s="30"/>
      <c r="R280" s="30"/>
    </row>
    <row r="281" spans="1:18" ht="14.1" customHeight="1" x14ac:dyDescent="0.25">
      <c r="A281" s="30"/>
      <c r="B281" s="2"/>
      <c r="K281" s="30"/>
      <c r="L281" s="37"/>
      <c r="M281" s="37"/>
      <c r="N281" s="37"/>
      <c r="O281" s="37"/>
      <c r="P281" s="37"/>
      <c r="Q281" s="30"/>
      <c r="R281" s="30"/>
    </row>
    <row r="282" spans="1:18" ht="14.1" customHeight="1" x14ac:dyDescent="0.25">
      <c r="A282" s="30"/>
      <c r="B282" s="5" t="s">
        <v>194</v>
      </c>
      <c r="K282" s="30"/>
      <c r="L282" s="37"/>
      <c r="M282" s="37"/>
      <c r="N282" s="37"/>
      <c r="O282" s="37"/>
      <c r="P282" s="37"/>
      <c r="Q282" s="30"/>
      <c r="R282" s="30"/>
    </row>
    <row r="283" spans="1:18" ht="14.1" customHeight="1" x14ac:dyDescent="0.25">
      <c r="A283" s="30"/>
      <c r="B283" s="2" t="s">
        <v>139</v>
      </c>
      <c r="K283" s="30"/>
      <c r="L283" s="37"/>
      <c r="M283" s="37"/>
      <c r="N283" s="37"/>
      <c r="O283" s="37"/>
      <c r="P283" s="37"/>
      <c r="Q283" s="30"/>
      <c r="R283" s="30"/>
    </row>
    <row r="284" spans="1:18" ht="14.1" customHeight="1" x14ac:dyDescent="0.25">
      <c r="A284" s="30"/>
      <c r="B284" s="2" t="s">
        <v>111</v>
      </c>
      <c r="K284" s="30"/>
      <c r="L284" s="37"/>
      <c r="M284" s="37"/>
      <c r="N284" s="37"/>
      <c r="O284" s="37"/>
      <c r="P284" s="37"/>
      <c r="Q284" s="30"/>
      <c r="R284" s="30"/>
    </row>
    <row r="285" spans="1:18" ht="14.1" customHeight="1" x14ac:dyDescent="0.25">
      <c r="A285" s="30"/>
      <c r="B285" s="2" t="s">
        <v>112</v>
      </c>
      <c r="K285" s="30"/>
      <c r="L285" s="37"/>
      <c r="M285" s="37"/>
      <c r="N285" s="37"/>
      <c r="O285" s="37"/>
      <c r="P285" s="37"/>
      <c r="Q285" s="30"/>
      <c r="R285" s="30"/>
    </row>
    <row r="286" spans="1:18" ht="40.5" customHeight="1" x14ac:dyDescent="0.25">
      <c r="A286" s="30"/>
      <c r="K286" s="30"/>
      <c r="L286" s="37"/>
      <c r="M286" s="37"/>
      <c r="N286" s="37"/>
      <c r="O286" s="37"/>
      <c r="P286" s="37"/>
      <c r="Q286" s="30"/>
      <c r="R286" s="30"/>
    </row>
    <row r="287" spans="1:18" ht="24.9" customHeight="1" x14ac:dyDescent="0.25">
      <c r="A287" s="30"/>
      <c r="B287" s="26"/>
      <c r="C287" s="11"/>
      <c r="D287" s="11"/>
      <c r="E287" s="11"/>
      <c r="F287" s="11"/>
      <c r="G287" s="11"/>
      <c r="H287" s="11"/>
      <c r="I287" s="11"/>
      <c r="J287" s="11"/>
      <c r="K287" s="30"/>
      <c r="L287" s="37"/>
      <c r="M287" s="37"/>
      <c r="N287" s="37"/>
      <c r="O287" s="37"/>
      <c r="P287" s="37"/>
      <c r="Q287" s="30"/>
      <c r="R287" s="30"/>
    </row>
    <row r="288" spans="1:18" x14ac:dyDescent="0.25">
      <c r="A288" s="30"/>
      <c r="B288" s="2" t="s">
        <v>39</v>
      </c>
      <c r="K288" s="30"/>
      <c r="L288" s="37"/>
      <c r="M288" s="37"/>
      <c r="N288" s="37"/>
      <c r="O288" s="37"/>
      <c r="P288" s="37"/>
      <c r="Q288" s="30"/>
      <c r="R288" s="30"/>
    </row>
    <row r="289" spans="1:18" ht="24.9" customHeight="1" x14ac:dyDescent="0.25">
      <c r="A289" s="30"/>
      <c r="B289" s="25"/>
      <c r="C289" s="11"/>
      <c r="D289" s="11"/>
      <c r="E289" s="11"/>
      <c r="F289" s="11"/>
      <c r="G289" s="11"/>
      <c r="H289" s="11"/>
      <c r="I289" s="11"/>
      <c r="J289" s="11"/>
      <c r="K289" s="30"/>
      <c r="L289" s="37"/>
      <c r="M289" s="37"/>
      <c r="N289" s="37"/>
      <c r="O289" s="37"/>
      <c r="P289" s="37"/>
      <c r="Q289" s="30"/>
      <c r="R289" s="30"/>
    </row>
    <row r="290" spans="1:18" x14ac:dyDescent="0.25">
      <c r="A290" s="30"/>
      <c r="B290" s="2" t="s">
        <v>40</v>
      </c>
      <c r="K290" s="30"/>
      <c r="L290" s="37"/>
      <c r="M290" s="37"/>
      <c r="N290" s="37"/>
      <c r="O290" s="37"/>
      <c r="P290" s="37"/>
      <c r="Q290" s="30"/>
      <c r="R290" s="30"/>
    </row>
    <row r="291" spans="1:18" ht="24.9" customHeight="1" x14ac:dyDescent="0.25">
      <c r="A291" s="30"/>
      <c r="B291" s="25"/>
      <c r="C291" s="11"/>
      <c r="D291" s="11"/>
      <c r="E291" s="11"/>
      <c r="F291" s="11"/>
      <c r="G291" s="11"/>
      <c r="H291" s="11"/>
      <c r="I291" s="11"/>
      <c r="J291" s="11"/>
      <c r="K291" s="30"/>
      <c r="L291" s="37"/>
      <c r="M291" s="37"/>
      <c r="N291" s="37"/>
      <c r="O291" s="37"/>
      <c r="P291" s="37"/>
      <c r="Q291" s="30"/>
      <c r="R291" s="30"/>
    </row>
    <row r="292" spans="1:18" x14ac:dyDescent="0.25">
      <c r="A292" s="30"/>
      <c r="B292" s="2" t="s">
        <v>41</v>
      </c>
      <c r="K292" s="30"/>
      <c r="L292" s="37"/>
      <c r="M292" s="37"/>
      <c r="N292" s="37"/>
      <c r="O292" s="37"/>
      <c r="P292" s="37"/>
      <c r="Q292" s="30"/>
      <c r="R292" s="30"/>
    </row>
    <row r="293" spans="1:18" ht="24.9" customHeight="1" x14ac:dyDescent="0.25">
      <c r="A293" s="30"/>
      <c r="B293" s="25"/>
      <c r="C293" s="11"/>
      <c r="D293" s="11"/>
      <c r="E293" s="11"/>
      <c r="F293" s="11"/>
      <c r="G293" s="11"/>
      <c r="H293" s="11"/>
      <c r="I293" s="11"/>
      <c r="J293" s="11"/>
      <c r="K293" s="30"/>
      <c r="L293" s="37"/>
      <c r="M293" s="37"/>
      <c r="N293" s="37"/>
      <c r="O293" s="37"/>
      <c r="P293" s="37"/>
      <c r="Q293" s="30"/>
      <c r="R293" s="30"/>
    </row>
    <row r="294" spans="1:18" x14ac:dyDescent="0.25">
      <c r="A294" s="30"/>
      <c r="B294" s="2" t="s">
        <v>42</v>
      </c>
      <c r="K294" s="30"/>
      <c r="L294" s="37"/>
      <c r="M294" s="37"/>
      <c r="N294" s="37"/>
      <c r="O294" s="37"/>
      <c r="P294" s="37"/>
      <c r="Q294" s="30"/>
      <c r="R294" s="30"/>
    </row>
    <row r="295" spans="1:18" ht="24.9" customHeight="1" x14ac:dyDescent="0.25">
      <c r="A295" s="30"/>
      <c r="B295" s="25"/>
      <c r="C295" s="11"/>
      <c r="D295" s="11"/>
      <c r="E295" s="11"/>
      <c r="F295" s="11"/>
      <c r="G295" s="11"/>
      <c r="H295" s="11"/>
      <c r="I295" s="11"/>
      <c r="J295" s="11"/>
      <c r="K295" s="30"/>
      <c r="L295" s="37"/>
      <c r="M295" s="37"/>
      <c r="N295" s="37"/>
      <c r="O295" s="37"/>
      <c r="P295" s="37"/>
      <c r="Q295" s="30"/>
      <c r="R295" s="30"/>
    </row>
    <row r="296" spans="1:18" x14ac:dyDescent="0.25">
      <c r="A296" s="30"/>
      <c r="B296" s="2" t="s">
        <v>43</v>
      </c>
      <c r="K296" s="30"/>
      <c r="L296" s="37"/>
      <c r="M296" s="37"/>
      <c r="N296" s="37"/>
      <c r="O296" s="37"/>
      <c r="P296" s="37"/>
      <c r="Q296" s="30"/>
      <c r="R296" s="30"/>
    </row>
    <row r="297" spans="1:18" ht="24.9" customHeight="1" x14ac:dyDescent="0.25">
      <c r="A297" s="30"/>
      <c r="B297" s="25"/>
      <c r="C297" s="11"/>
      <c r="D297" s="11"/>
      <c r="E297" s="11"/>
      <c r="F297" s="11"/>
      <c r="G297" s="11"/>
      <c r="H297" s="11"/>
      <c r="I297" s="11"/>
      <c r="J297" s="11"/>
      <c r="K297" s="30"/>
      <c r="L297" s="37"/>
      <c r="M297" s="37"/>
      <c r="N297" s="37"/>
      <c r="O297" s="37"/>
      <c r="P297" s="37"/>
      <c r="Q297" s="30"/>
      <c r="R297" s="30"/>
    </row>
    <row r="298" spans="1:18" x14ac:dyDescent="0.25">
      <c r="A298" s="30"/>
      <c r="B298" s="2" t="s">
        <v>69</v>
      </c>
      <c r="K298" s="30"/>
      <c r="L298" s="37"/>
      <c r="M298" s="37"/>
      <c r="N298" s="37"/>
      <c r="O298" s="37"/>
      <c r="P298" s="37"/>
      <c r="Q298" s="30"/>
      <c r="R298" s="30"/>
    </row>
    <row r="299" spans="1:18" x14ac:dyDescent="0.25">
      <c r="A299" s="30"/>
      <c r="B299" s="2" t="s">
        <v>70</v>
      </c>
      <c r="K299" s="30"/>
      <c r="L299" s="37"/>
      <c r="M299" s="37"/>
      <c r="N299" s="37"/>
      <c r="O299" s="37"/>
      <c r="P299" s="37"/>
      <c r="Q299" s="30"/>
      <c r="R299" s="30"/>
    </row>
    <row r="300" spans="1:18" ht="24.9" customHeight="1" x14ac:dyDescent="0.25">
      <c r="A300" s="30"/>
      <c r="B300" s="25"/>
      <c r="C300" s="11"/>
      <c r="D300" s="11"/>
      <c r="E300" s="11"/>
      <c r="F300" s="11"/>
      <c r="G300" s="11"/>
      <c r="H300" s="11"/>
      <c r="I300" s="11"/>
      <c r="J300" s="11"/>
      <c r="K300" s="30"/>
      <c r="L300" s="37"/>
      <c r="M300" s="37"/>
      <c r="N300" s="37"/>
      <c r="O300" s="37"/>
      <c r="P300" s="37"/>
      <c r="Q300" s="30"/>
      <c r="R300" s="30"/>
    </row>
    <row r="301" spans="1:18" x14ac:dyDescent="0.25">
      <c r="A301" s="30"/>
      <c r="B301" s="2" t="s">
        <v>44</v>
      </c>
      <c r="K301" s="30"/>
      <c r="L301" s="37"/>
      <c r="M301" s="37"/>
      <c r="N301" s="37"/>
      <c r="O301" s="37"/>
      <c r="P301" s="37"/>
      <c r="Q301" s="30"/>
      <c r="R301" s="30"/>
    </row>
    <row r="302" spans="1:18" x14ac:dyDescent="0.25">
      <c r="A302" s="30"/>
      <c r="C302" s="12"/>
      <c r="D302" s="12"/>
      <c r="E302" s="12"/>
      <c r="F302" s="12"/>
      <c r="G302" s="12"/>
      <c r="H302" s="12"/>
      <c r="I302" s="12"/>
      <c r="J302" s="12"/>
      <c r="K302" s="30"/>
      <c r="L302" s="37"/>
      <c r="M302" s="37"/>
      <c r="N302" s="37"/>
      <c r="O302" s="37"/>
      <c r="P302" s="37"/>
      <c r="Q302" s="30"/>
      <c r="R302" s="30"/>
    </row>
    <row r="303" spans="1:18" x14ac:dyDescent="0.25">
      <c r="A303" s="30"/>
      <c r="K303" s="30"/>
      <c r="L303" s="37"/>
      <c r="M303" s="37"/>
      <c r="N303" s="37"/>
      <c r="O303" s="37"/>
      <c r="P303" s="37"/>
      <c r="Q303" s="30"/>
      <c r="R303" s="30"/>
    </row>
    <row r="304" spans="1:18" x14ac:dyDescent="0.25">
      <c r="A304" s="30"/>
      <c r="K304" s="30"/>
      <c r="L304" s="37"/>
      <c r="M304" s="37"/>
      <c r="N304" s="37"/>
      <c r="O304" s="37"/>
      <c r="P304" s="37"/>
      <c r="Q304" s="30"/>
      <c r="R304" s="30"/>
    </row>
    <row r="305" spans="1:18" x14ac:dyDescent="0.25">
      <c r="A305" s="30"/>
      <c r="K305" s="30"/>
      <c r="L305" s="37"/>
      <c r="M305" s="37"/>
      <c r="N305" s="37"/>
      <c r="O305" s="37"/>
      <c r="P305" s="37"/>
      <c r="Q305" s="30"/>
      <c r="R305" s="30"/>
    </row>
    <row r="306" spans="1:18" x14ac:dyDescent="0.25">
      <c r="A306" s="30"/>
      <c r="K306" s="30"/>
      <c r="L306" s="37"/>
      <c r="M306" s="37"/>
      <c r="N306" s="37"/>
      <c r="O306" s="37"/>
      <c r="P306" s="37"/>
      <c r="Q306" s="30"/>
      <c r="R306" s="30"/>
    </row>
    <row r="307" spans="1:18" x14ac:dyDescent="0.25">
      <c r="A307" s="30"/>
      <c r="K307" s="30"/>
      <c r="L307" s="37"/>
      <c r="M307" s="37"/>
      <c r="N307" s="37"/>
      <c r="O307" s="37"/>
      <c r="P307" s="37"/>
      <c r="Q307" s="30"/>
      <c r="R307" s="30"/>
    </row>
    <row r="308" spans="1:18" x14ac:dyDescent="0.25">
      <c r="A308" s="30"/>
      <c r="K308" s="30"/>
      <c r="L308" s="37"/>
      <c r="M308" s="37"/>
      <c r="N308" s="37"/>
      <c r="O308" s="37"/>
      <c r="P308" s="37"/>
      <c r="Q308" s="30"/>
      <c r="R308" s="30"/>
    </row>
    <row r="309" spans="1:18" x14ac:dyDescent="0.25">
      <c r="A309" s="30"/>
      <c r="K309" s="30"/>
      <c r="L309" s="37"/>
      <c r="M309" s="37"/>
      <c r="N309" s="37"/>
      <c r="O309" s="37"/>
      <c r="P309" s="37"/>
      <c r="Q309" s="30"/>
      <c r="R309" s="30"/>
    </row>
    <row r="310" spans="1:18" x14ac:dyDescent="0.25">
      <c r="A310" s="30"/>
      <c r="K310" s="30"/>
      <c r="L310" s="37"/>
      <c r="M310" s="37"/>
      <c r="N310" s="37"/>
      <c r="O310" s="37"/>
      <c r="P310" s="37"/>
      <c r="Q310" s="30"/>
      <c r="R310" s="30"/>
    </row>
    <row r="311" spans="1:18" x14ac:dyDescent="0.25">
      <c r="A311" s="30"/>
      <c r="K311" s="30"/>
      <c r="L311" s="37"/>
      <c r="M311" s="37"/>
      <c r="N311" s="37"/>
      <c r="O311" s="37"/>
      <c r="P311" s="37"/>
      <c r="Q311" s="30"/>
      <c r="R311" s="30"/>
    </row>
    <row r="312" spans="1:18" x14ac:dyDescent="0.25">
      <c r="A312" s="30"/>
      <c r="K312" s="30"/>
      <c r="L312" s="37"/>
      <c r="M312" s="37"/>
      <c r="N312" s="37"/>
      <c r="O312" s="37"/>
      <c r="P312" s="37"/>
      <c r="Q312" s="30"/>
      <c r="R312" s="30"/>
    </row>
    <row r="313" spans="1:18" x14ac:dyDescent="0.25">
      <c r="A313" s="30"/>
      <c r="K313" s="30"/>
      <c r="L313" s="37"/>
      <c r="M313" s="37"/>
      <c r="N313" s="37"/>
      <c r="O313" s="37"/>
      <c r="P313" s="37"/>
      <c r="Q313" s="30"/>
      <c r="R313" s="30"/>
    </row>
    <row r="314" spans="1:18" x14ac:dyDescent="0.25">
      <c r="A314" s="30"/>
      <c r="B314" s="9"/>
      <c r="E314" s="16"/>
      <c r="K314" s="30"/>
      <c r="L314" s="37"/>
      <c r="M314" s="37"/>
      <c r="N314" s="37"/>
      <c r="O314" s="37"/>
      <c r="P314" s="37"/>
      <c r="Q314" s="30"/>
      <c r="R314" s="30"/>
    </row>
    <row r="315" spans="1:18" x14ac:dyDescent="0.25">
      <c r="A315" s="30"/>
      <c r="K315" s="30"/>
      <c r="L315" s="37"/>
      <c r="M315" s="37"/>
      <c r="N315" s="37"/>
      <c r="O315" s="37"/>
      <c r="P315" s="37"/>
      <c r="Q315" s="30"/>
      <c r="R315" s="30"/>
    </row>
    <row r="316" spans="1:18" x14ac:dyDescent="0.25">
      <c r="A316" s="30"/>
      <c r="K316" s="30"/>
      <c r="L316" s="37"/>
      <c r="M316" s="37"/>
      <c r="N316" s="37"/>
      <c r="O316" s="37"/>
      <c r="P316" s="37"/>
      <c r="Q316" s="30"/>
      <c r="R316" s="30"/>
    </row>
    <row r="317" spans="1:18" x14ac:dyDescent="0.25">
      <c r="A317" s="30"/>
      <c r="K317" s="30"/>
      <c r="L317" s="37"/>
      <c r="M317" s="37"/>
      <c r="N317" s="37"/>
      <c r="O317" s="37"/>
      <c r="P317" s="37"/>
      <c r="Q317" s="30"/>
      <c r="R317" s="30"/>
    </row>
    <row r="318" spans="1:18" x14ac:dyDescent="0.25">
      <c r="A318" s="30"/>
      <c r="K318" s="30"/>
      <c r="L318" s="37"/>
      <c r="M318" s="37"/>
      <c r="N318" s="37"/>
      <c r="O318" s="37"/>
      <c r="P318" s="37"/>
      <c r="Q318" s="30"/>
      <c r="R318" s="30"/>
    </row>
    <row r="319" spans="1:18" x14ac:dyDescent="0.25">
      <c r="A319" s="30"/>
      <c r="B319" s="30"/>
      <c r="C319" s="30"/>
      <c r="D319" s="30"/>
      <c r="E319" s="30"/>
      <c r="F319" s="30"/>
      <c r="G319" s="30"/>
      <c r="H319" s="30"/>
      <c r="I319" s="30"/>
      <c r="J319" s="30"/>
      <c r="K319" s="30"/>
      <c r="L319" s="37"/>
      <c r="M319" s="37"/>
      <c r="N319" s="37"/>
      <c r="O319" s="37"/>
      <c r="P319" s="37"/>
      <c r="Q319" s="30"/>
      <c r="R319" s="30"/>
    </row>
    <row r="320" spans="1:18" x14ac:dyDescent="0.25">
      <c r="A320" s="30"/>
      <c r="B320" s="30"/>
      <c r="C320" s="30"/>
      <c r="D320" s="30"/>
      <c r="E320" s="30"/>
      <c r="F320" s="30"/>
      <c r="G320" s="30"/>
      <c r="H320" s="30"/>
      <c r="I320" s="30"/>
      <c r="J320" s="30"/>
      <c r="K320" s="30"/>
      <c r="L320" s="45" t="s">
        <v>67</v>
      </c>
      <c r="M320" s="46" t="str">
        <f>$L$321&amp;$M$321&amp;$L$322&amp;$M$322&amp;" "&amp;$L$320</f>
        <v>0159 (Ed. 7-12)</v>
      </c>
      <c r="N320" s="37"/>
      <c r="O320" s="37"/>
      <c r="P320" s="37"/>
      <c r="Q320" s="30"/>
      <c r="R320" s="30"/>
    </row>
    <row r="321" spans="1:18" x14ac:dyDescent="0.25">
      <c r="A321" s="30"/>
      <c r="B321" s="30"/>
      <c r="C321" s="30"/>
      <c r="D321" s="30"/>
      <c r="E321" s="30"/>
      <c r="F321" s="30"/>
      <c r="G321" s="30"/>
      <c r="H321" s="30"/>
      <c r="I321" s="30"/>
      <c r="J321" s="30"/>
      <c r="K321" s="30"/>
      <c r="L321" s="47">
        <v>0</v>
      </c>
      <c r="M321" s="47">
        <v>1</v>
      </c>
      <c r="N321" s="37"/>
      <c r="O321" s="37"/>
      <c r="P321" s="37"/>
      <c r="Q321" s="30"/>
      <c r="R321" s="30"/>
    </row>
    <row r="322" spans="1:18" x14ac:dyDescent="0.25">
      <c r="A322" s="30"/>
      <c r="B322" s="30"/>
      <c r="C322" s="30"/>
      <c r="D322" s="30"/>
      <c r="E322" s="30"/>
      <c r="F322" s="30"/>
      <c r="G322" s="30"/>
      <c r="H322" s="30"/>
      <c r="I322" s="30"/>
      <c r="J322" s="30"/>
      <c r="K322" s="30"/>
      <c r="L322" s="47">
        <v>5</v>
      </c>
      <c r="M322" s="47">
        <v>9</v>
      </c>
      <c r="N322" s="37"/>
      <c r="O322" s="37"/>
      <c r="P322" s="37"/>
      <c r="Q322" s="30"/>
      <c r="R322" s="30"/>
    </row>
    <row r="323" spans="1:18" x14ac:dyDescent="0.25">
      <c r="A323" s="30"/>
      <c r="B323" s="30"/>
      <c r="C323" s="30"/>
      <c r="D323" s="30"/>
      <c r="E323" s="30"/>
      <c r="F323" s="30"/>
      <c r="G323" s="30"/>
      <c r="H323" s="30"/>
      <c r="I323" s="30"/>
      <c r="J323" s="30"/>
      <c r="K323" s="30"/>
      <c r="L323" s="37"/>
      <c r="M323" s="37"/>
      <c r="N323" s="37"/>
      <c r="O323" s="37"/>
      <c r="P323" s="37"/>
      <c r="Q323" s="30"/>
      <c r="R323" s="30"/>
    </row>
    <row r="324" spans="1:18" x14ac:dyDescent="0.25">
      <c r="A324" s="30"/>
      <c r="B324" s="30"/>
      <c r="C324" s="30"/>
      <c r="D324" s="30"/>
      <c r="E324" s="30"/>
      <c r="F324" s="30"/>
      <c r="G324" s="30"/>
      <c r="H324" s="30"/>
      <c r="I324" s="30"/>
      <c r="J324" s="30"/>
      <c r="K324" s="30"/>
      <c r="L324" s="37"/>
      <c r="M324" s="37"/>
      <c r="N324" s="37"/>
      <c r="O324" s="37"/>
      <c r="P324" s="37"/>
      <c r="Q324" s="30"/>
      <c r="R324" s="30"/>
    </row>
    <row r="325" spans="1:18" x14ac:dyDescent="0.25">
      <c r="A325" s="30"/>
      <c r="B325" s="30"/>
      <c r="C325" s="30"/>
      <c r="D325" s="30"/>
      <c r="E325" s="30"/>
      <c r="F325" s="30"/>
      <c r="G325" s="30"/>
      <c r="H325" s="30"/>
      <c r="I325" s="30"/>
      <c r="J325" s="30"/>
      <c r="K325" s="30"/>
      <c r="L325" s="37"/>
      <c r="M325" s="37"/>
      <c r="N325" s="37"/>
      <c r="O325" s="37"/>
      <c r="P325" s="37"/>
      <c r="Q325" s="30"/>
      <c r="R325" s="30"/>
    </row>
    <row r="326" spans="1:18" x14ac:dyDescent="0.25">
      <c r="A326" s="30"/>
      <c r="B326" s="30"/>
      <c r="C326" s="30"/>
      <c r="D326" s="30"/>
      <c r="E326" s="30"/>
      <c r="F326" s="30"/>
      <c r="G326" s="30"/>
      <c r="H326" s="30"/>
      <c r="I326" s="30"/>
      <c r="J326" s="30"/>
      <c r="K326" s="30"/>
      <c r="L326" s="37"/>
      <c r="M326" s="37"/>
      <c r="N326" s="37"/>
      <c r="O326" s="37"/>
      <c r="P326" s="37"/>
      <c r="Q326" s="30"/>
      <c r="R326" s="30"/>
    </row>
    <row r="327" spans="1:18" x14ac:dyDescent="0.25">
      <c r="A327" s="30"/>
      <c r="B327" s="30"/>
      <c r="C327" s="30"/>
      <c r="D327" s="30"/>
      <c r="E327" s="30"/>
      <c r="F327" s="30"/>
      <c r="G327" s="30"/>
      <c r="H327" s="30"/>
      <c r="I327" s="30"/>
      <c r="J327" s="30"/>
      <c r="K327" s="30"/>
      <c r="L327" s="37"/>
      <c r="M327" s="37"/>
      <c r="N327" s="37"/>
      <c r="O327" s="37"/>
      <c r="P327" s="37"/>
      <c r="Q327" s="30"/>
      <c r="R327" s="30"/>
    </row>
    <row r="328" spans="1:18" x14ac:dyDescent="0.25">
      <c r="A328" s="30"/>
      <c r="B328" s="30"/>
      <c r="C328" s="30"/>
      <c r="D328" s="30"/>
      <c r="E328" s="30"/>
      <c r="F328" s="30"/>
      <c r="G328" s="30"/>
      <c r="H328" s="30"/>
      <c r="I328" s="30"/>
      <c r="J328" s="30"/>
      <c r="K328" s="30"/>
      <c r="L328" s="37"/>
      <c r="M328" s="37"/>
      <c r="N328" s="37"/>
      <c r="O328" s="37"/>
      <c r="P328" s="37"/>
      <c r="Q328" s="30"/>
      <c r="R328" s="30"/>
    </row>
    <row r="329" spans="1:18" x14ac:dyDescent="0.25">
      <c r="A329" s="30"/>
      <c r="B329" s="30"/>
      <c r="C329" s="30"/>
      <c r="D329" s="30"/>
      <c r="E329" s="30"/>
      <c r="F329" s="30"/>
      <c r="G329" s="30"/>
      <c r="H329" s="30"/>
      <c r="I329" s="30"/>
      <c r="J329" s="30"/>
      <c r="K329" s="30"/>
      <c r="L329" s="37"/>
      <c r="M329" s="37"/>
      <c r="N329" s="37"/>
      <c r="O329" s="37"/>
      <c r="P329" s="37"/>
      <c r="Q329" s="30"/>
      <c r="R329" s="30"/>
    </row>
    <row r="330" spans="1:18" x14ac:dyDescent="0.25">
      <c r="A330" s="30"/>
      <c r="B330" s="30"/>
      <c r="C330" s="30"/>
      <c r="D330" s="30"/>
      <c r="E330" s="30"/>
      <c r="F330" s="30"/>
      <c r="G330" s="30"/>
      <c r="H330" s="30"/>
      <c r="I330" s="30"/>
      <c r="J330" s="30"/>
      <c r="K330" s="30"/>
      <c r="L330" s="37"/>
      <c r="M330" s="37"/>
      <c r="N330" s="37"/>
      <c r="O330" s="37"/>
      <c r="P330" s="37"/>
      <c r="Q330" s="30"/>
      <c r="R330" s="30"/>
    </row>
    <row r="331" spans="1:18" x14ac:dyDescent="0.25">
      <c r="A331" s="30"/>
      <c r="B331" s="30"/>
      <c r="C331" s="30"/>
      <c r="D331" s="30"/>
      <c r="E331" s="30"/>
      <c r="F331" s="30"/>
      <c r="G331" s="30"/>
      <c r="H331" s="30"/>
      <c r="I331" s="30"/>
      <c r="J331" s="30"/>
      <c r="K331" s="30"/>
      <c r="L331" s="37"/>
      <c r="M331" s="37"/>
      <c r="N331" s="37"/>
      <c r="O331" s="37"/>
      <c r="P331" s="37"/>
      <c r="Q331" s="30"/>
      <c r="R331" s="30"/>
    </row>
    <row r="332" spans="1:18" x14ac:dyDescent="0.25">
      <c r="A332" s="30"/>
      <c r="B332" s="30"/>
      <c r="C332" s="30"/>
      <c r="D332" s="30"/>
      <c r="E332" s="30"/>
      <c r="F332" s="30"/>
      <c r="G332" s="30"/>
      <c r="H332" s="30"/>
      <c r="I332" s="30"/>
      <c r="J332" s="30"/>
      <c r="K332" s="30"/>
      <c r="L332" s="37"/>
      <c r="M332" s="37"/>
      <c r="N332" s="37"/>
      <c r="O332" s="37"/>
      <c r="P332" s="37"/>
      <c r="Q332" s="30"/>
      <c r="R332" s="30"/>
    </row>
    <row r="333" spans="1:18" x14ac:dyDescent="0.25">
      <c r="L333" s="37"/>
      <c r="M333" s="37"/>
      <c r="N333" s="37"/>
      <c r="O333" s="37"/>
      <c r="P333" s="37"/>
    </row>
    <row r="334" spans="1:18" x14ac:dyDescent="0.25">
      <c r="L334" s="37"/>
      <c r="M334" s="37"/>
      <c r="N334" s="37"/>
      <c r="O334" s="37"/>
      <c r="P334" s="37"/>
    </row>
    <row r="335" spans="1:18" x14ac:dyDescent="0.25">
      <c r="L335" s="37"/>
      <c r="M335" s="37"/>
      <c r="N335" s="37"/>
      <c r="O335" s="37"/>
      <c r="P335" s="37"/>
    </row>
    <row r="336" spans="1:18" x14ac:dyDescent="0.25">
      <c r="L336" s="37"/>
      <c r="M336" s="37"/>
      <c r="N336" s="37"/>
      <c r="O336" s="37"/>
      <c r="P336" s="37"/>
    </row>
    <row r="337" spans="12:16" x14ac:dyDescent="0.25">
      <c r="L337" s="37"/>
      <c r="M337" s="37"/>
      <c r="N337" s="37"/>
      <c r="O337" s="37"/>
      <c r="P337" s="37"/>
    </row>
    <row r="338" spans="12:16" x14ac:dyDescent="0.25">
      <c r="L338" s="37"/>
      <c r="M338" s="37"/>
      <c r="N338" s="37"/>
      <c r="O338" s="37"/>
      <c r="P338" s="37"/>
    </row>
    <row r="339" spans="12:16" x14ac:dyDescent="0.25">
      <c r="L339" s="37"/>
      <c r="M339" s="37"/>
      <c r="N339" s="37"/>
      <c r="O339" s="37"/>
      <c r="P339" s="37"/>
    </row>
    <row r="340" spans="12:16" x14ac:dyDescent="0.25">
      <c r="L340" s="37"/>
      <c r="M340" s="37"/>
      <c r="N340" s="37"/>
      <c r="O340" s="37"/>
      <c r="P340" s="37"/>
    </row>
    <row r="341" spans="12:16" x14ac:dyDescent="0.25">
      <c r="L341" s="37"/>
      <c r="M341" s="37"/>
      <c r="N341" s="37"/>
      <c r="O341" s="37"/>
      <c r="P341" s="37"/>
    </row>
    <row r="342" spans="12:16" x14ac:dyDescent="0.25">
      <c r="L342" s="37"/>
      <c r="M342" s="37"/>
      <c r="N342" s="37"/>
      <c r="O342" s="37"/>
      <c r="P342" s="37"/>
    </row>
    <row r="343" spans="12:16" x14ac:dyDescent="0.25">
      <c r="L343" s="37"/>
      <c r="M343" s="37"/>
      <c r="N343" s="37"/>
      <c r="O343" s="37"/>
      <c r="P343" s="37"/>
    </row>
    <row r="344" spans="12:16" x14ac:dyDescent="0.25">
      <c r="L344" s="37"/>
      <c r="M344" s="37"/>
      <c r="N344" s="37"/>
      <c r="O344" s="37"/>
      <c r="P344" s="37"/>
    </row>
    <row r="345" spans="12:16" x14ac:dyDescent="0.25">
      <c r="L345" s="37"/>
      <c r="M345" s="37"/>
      <c r="N345" s="37"/>
      <c r="O345" s="37"/>
      <c r="P345" s="37"/>
    </row>
    <row r="346" spans="12:16" x14ac:dyDescent="0.25">
      <c r="L346" s="37"/>
      <c r="M346" s="37"/>
      <c r="N346" s="37"/>
      <c r="O346" s="37"/>
      <c r="P346" s="37"/>
    </row>
    <row r="347" spans="12:16" x14ac:dyDescent="0.25">
      <c r="L347" s="37"/>
      <c r="M347" s="37"/>
      <c r="N347" s="37"/>
      <c r="O347" s="37"/>
      <c r="P347" s="37"/>
    </row>
    <row r="348" spans="12:16" x14ac:dyDescent="0.25">
      <c r="L348" s="37"/>
      <c r="M348" s="37"/>
      <c r="N348" s="37"/>
      <c r="O348" s="37"/>
      <c r="P348" s="37"/>
    </row>
    <row r="349" spans="12:16" x14ac:dyDescent="0.25">
      <c r="L349" s="37"/>
      <c r="M349" s="37"/>
      <c r="N349" s="37"/>
      <c r="O349" s="37"/>
      <c r="P349" s="37"/>
    </row>
    <row r="350" spans="12:16" x14ac:dyDescent="0.25">
      <c r="L350" s="37"/>
      <c r="M350" s="37"/>
      <c r="N350" s="37"/>
      <c r="O350" s="37"/>
      <c r="P350" s="37"/>
    </row>
    <row r="351" spans="12:16" x14ac:dyDescent="0.25">
      <c r="L351" s="37"/>
      <c r="M351" s="37"/>
      <c r="N351" s="37"/>
      <c r="O351" s="37"/>
      <c r="P351" s="37"/>
    </row>
    <row r="352" spans="12:16" x14ac:dyDescent="0.25">
      <c r="L352" s="37"/>
      <c r="M352" s="37"/>
      <c r="N352" s="37"/>
      <c r="O352" s="37"/>
      <c r="P352" s="37"/>
    </row>
    <row r="353" spans="12:16" x14ac:dyDescent="0.25">
      <c r="L353" s="37"/>
      <c r="M353" s="37"/>
      <c r="N353" s="37"/>
      <c r="O353" s="37"/>
      <c r="P353" s="37"/>
    </row>
    <row r="354" spans="12:16" x14ac:dyDescent="0.25">
      <c r="L354" s="37"/>
      <c r="M354" s="37"/>
      <c r="N354" s="37"/>
      <c r="O354" s="37"/>
      <c r="P354" s="37"/>
    </row>
    <row r="355" spans="12:16" x14ac:dyDescent="0.25">
      <c r="L355" s="37"/>
      <c r="M355" s="37"/>
      <c r="N355" s="37"/>
      <c r="O355" s="37"/>
      <c r="P355" s="37"/>
    </row>
    <row r="356" spans="12:16" x14ac:dyDescent="0.25">
      <c r="L356" s="37"/>
      <c r="M356" s="37"/>
      <c r="N356" s="37"/>
      <c r="O356" s="37"/>
      <c r="P356" s="37"/>
    </row>
    <row r="357" spans="12:16" x14ac:dyDescent="0.25">
      <c r="L357" s="37"/>
      <c r="M357" s="37"/>
      <c r="N357" s="37"/>
      <c r="O357" s="37"/>
      <c r="P357" s="37"/>
    </row>
    <row r="358" spans="12:16" x14ac:dyDescent="0.25">
      <c r="L358" s="37"/>
      <c r="M358" s="37"/>
      <c r="N358" s="37"/>
      <c r="O358" s="37"/>
      <c r="P358" s="37"/>
    </row>
    <row r="359" spans="12:16" x14ac:dyDescent="0.25">
      <c r="L359" s="37"/>
      <c r="M359" s="37"/>
      <c r="N359" s="37"/>
      <c r="O359" s="37"/>
      <c r="P359" s="37"/>
    </row>
    <row r="360" spans="12:16" x14ac:dyDescent="0.25">
      <c r="L360" s="37"/>
      <c r="M360" s="37"/>
      <c r="N360" s="37"/>
      <c r="O360" s="37"/>
      <c r="P360" s="37"/>
    </row>
    <row r="361" spans="12:16" x14ac:dyDescent="0.25">
      <c r="L361" s="37"/>
      <c r="M361" s="37"/>
      <c r="N361" s="37"/>
      <c r="O361" s="37"/>
      <c r="P361" s="37"/>
    </row>
    <row r="362" spans="12:16" x14ac:dyDescent="0.25">
      <c r="L362" s="37"/>
      <c r="M362" s="37"/>
      <c r="N362" s="37"/>
      <c r="O362" s="37"/>
      <c r="P362" s="37"/>
    </row>
  </sheetData>
  <sheetProtection algorithmName="SHA-512" hashValue="36cejEB+K0D3aVfYxW35MOyJGj77spl1Qj6O1ml2wriIrH7fUQKVj7vIqLovI+giRuXNGa7gW3aAoU2i69/q2g==" saltValue="Ng3JWVdqJjI5PpeW+vOeZQ==" spinCount="100000" sheet="1" objects="1" scenarios="1" selectLockedCells="1"/>
  <mergeCells count="35">
    <mergeCell ref="D44:J44"/>
    <mergeCell ref="B11:J11"/>
    <mergeCell ref="B12:J12"/>
    <mergeCell ref="B34:J34"/>
    <mergeCell ref="B35:J35"/>
    <mergeCell ref="B36:J36"/>
    <mergeCell ref="B76:J76"/>
    <mergeCell ref="E45:F45"/>
    <mergeCell ref="C46:F46"/>
    <mergeCell ref="C47:D47"/>
    <mergeCell ref="C49:G49"/>
    <mergeCell ref="F54:J54"/>
    <mergeCell ref="D59:J59"/>
    <mergeCell ref="C60:F60"/>
    <mergeCell ref="C61:D61"/>
    <mergeCell ref="C63:F63"/>
    <mergeCell ref="C64:G64"/>
    <mergeCell ref="B71:J71"/>
    <mergeCell ref="F48:G48"/>
    <mergeCell ref="C48:D48"/>
    <mergeCell ref="F62:G62"/>
    <mergeCell ref="C62:D62"/>
    <mergeCell ref="C101:F101"/>
    <mergeCell ref="C102:G102"/>
    <mergeCell ref="F103:J103"/>
    <mergeCell ref="B129:J129"/>
    <mergeCell ref="B82:J82"/>
    <mergeCell ref="B87:J87"/>
    <mergeCell ref="B92:J92"/>
    <mergeCell ref="D97:J97"/>
    <mergeCell ref="C98:F98"/>
    <mergeCell ref="C99:D99"/>
    <mergeCell ref="I126:J126"/>
    <mergeCell ref="F100:G100"/>
    <mergeCell ref="C100:D100"/>
  </mergeCells>
  <conditionalFormatting sqref="H56:I56">
    <cfRule type="expression" dxfId="910" priority="23">
      <formula>LEN(H56)&gt;8</formula>
    </cfRule>
  </conditionalFormatting>
  <conditionalFormatting sqref="G99">
    <cfRule type="expression" dxfId="909" priority="21">
      <formula>LEN($F$99)&gt;17</formula>
    </cfRule>
  </conditionalFormatting>
  <conditionalFormatting sqref="D52:E52">
    <cfRule type="expression" dxfId="908" priority="19">
      <formula>AND($L52=TRUE,$L53=TRUE)</formula>
    </cfRule>
  </conditionalFormatting>
  <conditionalFormatting sqref="B70:C70">
    <cfRule type="expression" dxfId="907" priority="18">
      <formula>AND($L70=TRUE,$L71=TRUE)</formula>
    </cfRule>
  </conditionalFormatting>
  <conditionalFormatting sqref="B75:C75">
    <cfRule type="expression" dxfId="906" priority="17">
      <formula>AND($L75=TRUE,$L76=TRUE)</formula>
    </cfRule>
  </conditionalFormatting>
  <conditionalFormatting sqref="B81:C81">
    <cfRule type="expression" dxfId="905" priority="16">
      <formula>AND($L81=TRUE,$L82=TRUE)</formula>
    </cfRule>
  </conditionalFormatting>
  <conditionalFormatting sqref="B86:C86">
    <cfRule type="expression" dxfId="904" priority="15">
      <formula>AND($L86=TRUE,$L87=TRUE)</formula>
    </cfRule>
  </conditionalFormatting>
  <conditionalFormatting sqref="B91:C91">
    <cfRule type="expression" dxfId="903" priority="14">
      <formula>AND($L91=TRUE,$L92=TRUE)</formula>
    </cfRule>
  </conditionalFormatting>
  <conditionalFormatting sqref="G105:H105">
    <cfRule type="expression" dxfId="902" priority="13">
      <formula>AND($L104=TRUE,$L105=TRUE)</formula>
    </cfRule>
  </conditionalFormatting>
  <conditionalFormatting sqref="I120:J120">
    <cfRule type="expression" dxfId="901" priority="12">
      <formula>AND($L120=TRUE,$L121=TRUE)</formula>
    </cfRule>
  </conditionalFormatting>
  <conditionalFormatting sqref="I122:J122">
    <cfRule type="expression" dxfId="900" priority="11">
      <formula>AND($L122=TRUE,$L123=TRUE)</formula>
    </cfRule>
  </conditionalFormatting>
  <conditionalFormatting sqref="F128:G128">
    <cfRule type="expression" dxfId="899" priority="10">
      <formula>AND($L128=TRUE,$L129=TRUE)</formula>
    </cfRule>
  </conditionalFormatting>
  <conditionalFormatting sqref="B71:E71 B76:E76 B82:E82 B87:E87 B92:E92 J71 J76 J82 J87 J92">
    <cfRule type="expression" dxfId="898" priority="9">
      <formula>L71=TRUE</formula>
    </cfRule>
  </conditionalFormatting>
  <conditionalFormatting sqref="B109:C118 E109:J118">
    <cfRule type="expression" dxfId="897" priority="4">
      <formula>$L$105=TRUE</formula>
    </cfRule>
  </conditionalFormatting>
  <conditionalFormatting sqref="I126">
    <cfRule type="expression" dxfId="896" priority="3">
      <formula>O131=TRUE</formula>
    </cfRule>
  </conditionalFormatting>
  <conditionalFormatting sqref="B129">
    <cfRule type="expression" dxfId="895" priority="24">
      <formula>L129=TRUE</formula>
    </cfRule>
  </conditionalFormatting>
  <conditionalFormatting sqref="H102:I102">
    <cfRule type="expression" dxfId="894" priority="25">
      <formula>LEN($F$103)&gt;9</formula>
    </cfRule>
  </conditionalFormatting>
  <conditionalFormatting sqref="J102">
    <cfRule type="expression" dxfId="893" priority="26">
      <formula>LEN($F$103)&gt;23</formula>
    </cfRule>
  </conditionalFormatting>
  <conditionalFormatting sqref="J101">
    <cfRule type="expression" dxfId="892" priority="27">
      <formula>LEN($C$102)&gt;23</formula>
    </cfRule>
  </conditionalFormatting>
  <conditionalFormatting sqref="H101:I101">
    <cfRule type="expression" dxfId="891" priority="28">
      <formula>LEN(C102)&gt;19</formula>
    </cfRule>
  </conditionalFormatting>
  <conditionalFormatting sqref="F71:I71 F76:I76 F82:I82 F87:I87 F92:I92">
    <cfRule type="expression" dxfId="890" priority="123">
      <formula>Q71=TRUE</formula>
    </cfRule>
  </conditionalFormatting>
  <conditionalFormatting sqref="D109:D118">
    <cfRule type="expression" dxfId="889" priority="2">
      <formula>$C109="Other - Describe"</formula>
    </cfRule>
  </conditionalFormatting>
  <conditionalFormatting sqref="D108:D118">
    <cfRule type="containsBlanks" dxfId="888" priority="129">
      <formula>LEN(TRIM(D108))=0</formula>
    </cfRule>
  </conditionalFormatting>
  <dataValidations count="5">
    <dataValidation type="list" allowBlank="1" showInputMessage="1" showErrorMessage="1" sqref="G109:G118">
      <formula1>"Steel,Polyurethane"</formula1>
    </dataValidation>
    <dataValidation type="list" allowBlank="1" showInputMessage="1" showErrorMessage="1" sqref="H109:H118">
      <formula1>"Single,Double"</formula1>
    </dataValidation>
    <dataValidation type="list" allowBlank="1" showInputMessage="1" showErrorMessage="1" sqref="I109:J118">
      <formula1>"Yes,No"</formula1>
    </dataValidation>
    <dataValidation type="list" allowBlank="1" showInputMessage="1" showErrorMessage="1" sqref="F47 F99">
      <formula1>$P$2:$P$48</formula1>
    </dataValidation>
    <dataValidation type="list" allowBlank="1" showInputMessage="1" showErrorMessage="1" sqref="C109:C118">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rowBreaks count="4" manualBreakCount="4">
    <brk id="93" max="16383" man="1"/>
    <brk id="152" max="16383" man="1"/>
    <brk id="209" max="16383" man="1"/>
    <brk id="2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4673" r:id="rId4" name="Check Box 1">
              <controlPr defaultSize="0" autoFill="0" autoLine="0" autoPict="0">
                <anchor moveWithCells="1">
                  <from>
                    <xdr:col>1</xdr:col>
                    <xdr:colOff>45720</xdr:colOff>
                    <xdr:row>123</xdr:row>
                    <xdr:rowOff>114300</xdr:rowOff>
                  </from>
                  <to>
                    <xdr:col>1</xdr:col>
                    <xdr:colOff>693420</xdr:colOff>
                    <xdr:row>125</xdr:row>
                    <xdr:rowOff>0</xdr:rowOff>
                  </to>
                </anchor>
              </controlPr>
            </control>
          </mc:Choice>
        </mc:AlternateContent>
        <mc:AlternateContent xmlns:mc="http://schemas.openxmlformats.org/markup-compatibility/2006">
          <mc:Choice Requires="x14">
            <control shapeId="284674" r:id="rId5" name="Check Box 2">
              <controlPr defaultSize="0" autoFill="0" autoLine="0" autoPict="0">
                <anchor moveWithCells="1">
                  <from>
                    <xdr:col>1</xdr:col>
                    <xdr:colOff>45720</xdr:colOff>
                    <xdr:row>124</xdr:row>
                    <xdr:rowOff>137160</xdr:rowOff>
                  </from>
                  <to>
                    <xdr:col>1</xdr:col>
                    <xdr:colOff>708660</xdr:colOff>
                    <xdr:row>126</xdr:row>
                    <xdr:rowOff>7620</xdr:rowOff>
                  </to>
                </anchor>
              </controlPr>
            </control>
          </mc:Choice>
        </mc:AlternateContent>
        <mc:AlternateContent xmlns:mc="http://schemas.openxmlformats.org/markup-compatibility/2006">
          <mc:Choice Requires="x14">
            <control shapeId="284675" r:id="rId6" name="Check Box 3">
              <controlPr defaultSize="0" autoFill="0" autoLine="0" autoPict="0">
                <anchor moveWithCells="1">
                  <from>
                    <xdr:col>2</xdr:col>
                    <xdr:colOff>114300</xdr:colOff>
                    <xdr:row>124</xdr:row>
                    <xdr:rowOff>144780</xdr:rowOff>
                  </from>
                  <to>
                    <xdr:col>3</xdr:col>
                    <xdr:colOff>121920</xdr:colOff>
                    <xdr:row>126</xdr:row>
                    <xdr:rowOff>7620</xdr:rowOff>
                  </to>
                </anchor>
              </controlPr>
            </control>
          </mc:Choice>
        </mc:AlternateContent>
        <mc:AlternateContent xmlns:mc="http://schemas.openxmlformats.org/markup-compatibility/2006">
          <mc:Choice Requires="x14">
            <control shapeId="284676" r:id="rId7" name="Check Box 4">
              <controlPr defaultSize="0" autoFill="0" autoLine="0" autoPict="0">
                <anchor moveWithCells="1">
                  <from>
                    <xdr:col>4</xdr:col>
                    <xdr:colOff>0</xdr:colOff>
                    <xdr:row>123</xdr:row>
                    <xdr:rowOff>121920</xdr:rowOff>
                  </from>
                  <to>
                    <xdr:col>5</xdr:col>
                    <xdr:colOff>297180</xdr:colOff>
                    <xdr:row>125</xdr:row>
                    <xdr:rowOff>0</xdr:rowOff>
                  </to>
                </anchor>
              </controlPr>
            </control>
          </mc:Choice>
        </mc:AlternateContent>
        <mc:AlternateContent xmlns:mc="http://schemas.openxmlformats.org/markup-compatibility/2006">
          <mc:Choice Requires="x14">
            <control shapeId="284677" r:id="rId8" name="Check Box 5">
              <controlPr defaultSize="0" autoFill="0" autoLine="0" autoPict="0">
                <anchor moveWithCells="1">
                  <from>
                    <xdr:col>2</xdr:col>
                    <xdr:colOff>845820</xdr:colOff>
                    <xdr:row>124</xdr:row>
                    <xdr:rowOff>137160</xdr:rowOff>
                  </from>
                  <to>
                    <xdr:col>4</xdr:col>
                    <xdr:colOff>83820</xdr:colOff>
                    <xdr:row>126</xdr:row>
                    <xdr:rowOff>22860</xdr:rowOff>
                  </to>
                </anchor>
              </controlPr>
            </control>
          </mc:Choice>
        </mc:AlternateContent>
        <mc:AlternateContent xmlns:mc="http://schemas.openxmlformats.org/markup-compatibility/2006">
          <mc:Choice Requires="x14">
            <control shapeId="284678" r:id="rId9" name="Check Box 6">
              <controlPr defaultSize="0" autoFill="0" autoLine="0" autoPict="0">
                <anchor moveWithCells="1">
                  <from>
                    <xdr:col>6</xdr:col>
                    <xdr:colOff>190500</xdr:colOff>
                    <xdr:row>124</xdr:row>
                    <xdr:rowOff>137160</xdr:rowOff>
                  </from>
                  <to>
                    <xdr:col>7</xdr:col>
                    <xdr:colOff>533400</xdr:colOff>
                    <xdr:row>126</xdr:row>
                    <xdr:rowOff>22860</xdr:rowOff>
                  </to>
                </anchor>
              </controlPr>
            </control>
          </mc:Choice>
        </mc:AlternateContent>
        <mc:AlternateContent xmlns:mc="http://schemas.openxmlformats.org/markup-compatibility/2006">
          <mc:Choice Requires="x14">
            <control shapeId="284679" r:id="rId10" name="Check Box 7">
              <controlPr defaultSize="0" autoFill="0" autoLine="0" autoPict="0">
                <anchor moveWithCells="1">
                  <from>
                    <xdr:col>4</xdr:col>
                    <xdr:colOff>0</xdr:colOff>
                    <xdr:row>124</xdr:row>
                    <xdr:rowOff>121920</xdr:rowOff>
                  </from>
                  <to>
                    <xdr:col>5</xdr:col>
                    <xdr:colOff>190500</xdr:colOff>
                    <xdr:row>126</xdr:row>
                    <xdr:rowOff>22860</xdr:rowOff>
                  </to>
                </anchor>
              </controlPr>
            </control>
          </mc:Choice>
        </mc:AlternateContent>
        <mc:AlternateContent xmlns:mc="http://schemas.openxmlformats.org/markup-compatibility/2006">
          <mc:Choice Requires="x14">
            <control shapeId="284680" r:id="rId11" name="Check Box 8">
              <controlPr defaultSize="0" autoFill="0" autoLine="0" autoPict="0">
                <anchor moveWithCells="1">
                  <from>
                    <xdr:col>7</xdr:col>
                    <xdr:colOff>114300</xdr:colOff>
                    <xdr:row>103</xdr:row>
                    <xdr:rowOff>152400</xdr:rowOff>
                  </from>
                  <to>
                    <xdr:col>7</xdr:col>
                    <xdr:colOff>480060</xdr:colOff>
                    <xdr:row>105</xdr:row>
                    <xdr:rowOff>38100</xdr:rowOff>
                  </to>
                </anchor>
              </controlPr>
            </control>
          </mc:Choice>
        </mc:AlternateContent>
        <mc:AlternateContent xmlns:mc="http://schemas.openxmlformats.org/markup-compatibility/2006">
          <mc:Choice Requires="x14">
            <control shapeId="284681" r:id="rId12" name="Check Box 9">
              <controlPr defaultSize="0" autoFill="0" autoLine="0" autoPict="0">
                <anchor moveWithCells="1">
                  <from>
                    <xdr:col>6</xdr:col>
                    <xdr:colOff>144780</xdr:colOff>
                    <xdr:row>104</xdr:row>
                    <xdr:rowOff>0</xdr:rowOff>
                  </from>
                  <to>
                    <xdr:col>6</xdr:col>
                    <xdr:colOff>495300</xdr:colOff>
                    <xdr:row>105</xdr:row>
                    <xdr:rowOff>7620</xdr:rowOff>
                  </to>
                </anchor>
              </controlPr>
            </control>
          </mc:Choice>
        </mc:AlternateContent>
        <mc:AlternateContent xmlns:mc="http://schemas.openxmlformats.org/markup-compatibility/2006">
          <mc:Choice Requires="x14">
            <control shapeId="284682" r:id="rId13" name="Check Box 10">
              <controlPr defaultSize="0" autoFill="0" autoLine="0" autoPict="0">
                <anchor moveWithCells="1">
                  <from>
                    <xdr:col>2</xdr:col>
                    <xdr:colOff>76200</xdr:colOff>
                    <xdr:row>89</xdr:row>
                    <xdr:rowOff>121920</xdr:rowOff>
                  </from>
                  <to>
                    <xdr:col>2</xdr:col>
                    <xdr:colOff>426720</xdr:colOff>
                    <xdr:row>91</xdr:row>
                    <xdr:rowOff>22860</xdr:rowOff>
                  </to>
                </anchor>
              </controlPr>
            </control>
          </mc:Choice>
        </mc:AlternateContent>
        <mc:AlternateContent xmlns:mc="http://schemas.openxmlformats.org/markup-compatibility/2006">
          <mc:Choice Requires="x14">
            <control shapeId="284683" r:id="rId14" name="Check Box 11">
              <controlPr defaultSize="0" autoFill="0" autoLine="0" autoPict="0">
                <anchor moveWithCells="1">
                  <from>
                    <xdr:col>1</xdr:col>
                    <xdr:colOff>342900</xdr:colOff>
                    <xdr:row>89</xdr:row>
                    <xdr:rowOff>144780</xdr:rowOff>
                  </from>
                  <to>
                    <xdr:col>1</xdr:col>
                    <xdr:colOff>693420</xdr:colOff>
                    <xdr:row>91</xdr:row>
                    <xdr:rowOff>0</xdr:rowOff>
                  </to>
                </anchor>
              </controlPr>
            </control>
          </mc:Choice>
        </mc:AlternateContent>
        <mc:AlternateContent xmlns:mc="http://schemas.openxmlformats.org/markup-compatibility/2006">
          <mc:Choice Requires="x14">
            <control shapeId="284684" r:id="rId15" name="Check Box 12">
              <controlPr defaultSize="0" autoFill="0" autoLine="0" autoPict="0">
                <anchor moveWithCells="1">
                  <from>
                    <xdr:col>2</xdr:col>
                    <xdr:colOff>76200</xdr:colOff>
                    <xdr:row>84</xdr:row>
                    <xdr:rowOff>114300</xdr:rowOff>
                  </from>
                  <to>
                    <xdr:col>2</xdr:col>
                    <xdr:colOff>426720</xdr:colOff>
                    <xdr:row>86</xdr:row>
                    <xdr:rowOff>7620</xdr:rowOff>
                  </to>
                </anchor>
              </controlPr>
            </control>
          </mc:Choice>
        </mc:AlternateContent>
        <mc:AlternateContent xmlns:mc="http://schemas.openxmlformats.org/markup-compatibility/2006">
          <mc:Choice Requires="x14">
            <control shapeId="284685" r:id="rId16" name="Check Box 13">
              <controlPr defaultSize="0" autoFill="0" autoLine="0" autoPict="0">
                <anchor moveWithCells="1">
                  <from>
                    <xdr:col>1</xdr:col>
                    <xdr:colOff>342900</xdr:colOff>
                    <xdr:row>84</xdr:row>
                    <xdr:rowOff>137160</xdr:rowOff>
                  </from>
                  <to>
                    <xdr:col>1</xdr:col>
                    <xdr:colOff>693420</xdr:colOff>
                    <xdr:row>86</xdr:row>
                    <xdr:rowOff>0</xdr:rowOff>
                  </to>
                </anchor>
              </controlPr>
            </control>
          </mc:Choice>
        </mc:AlternateContent>
        <mc:AlternateContent xmlns:mc="http://schemas.openxmlformats.org/markup-compatibility/2006">
          <mc:Choice Requires="x14">
            <control shapeId="284686" r:id="rId17" name="Check Box 14">
              <controlPr defaultSize="0" autoFill="0" autoLine="0" autoPict="0">
                <anchor moveWithCells="1">
                  <from>
                    <xdr:col>2</xdr:col>
                    <xdr:colOff>76200</xdr:colOff>
                    <xdr:row>79</xdr:row>
                    <xdr:rowOff>121920</xdr:rowOff>
                  </from>
                  <to>
                    <xdr:col>2</xdr:col>
                    <xdr:colOff>426720</xdr:colOff>
                    <xdr:row>81</xdr:row>
                    <xdr:rowOff>7620</xdr:rowOff>
                  </to>
                </anchor>
              </controlPr>
            </control>
          </mc:Choice>
        </mc:AlternateContent>
        <mc:AlternateContent xmlns:mc="http://schemas.openxmlformats.org/markup-compatibility/2006">
          <mc:Choice Requires="x14">
            <control shapeId="284687" r:id="rId18" name="Check Box 15">
              <controlPr defaultSize="0" autoFill="0" autoLine="0" autoPict="0">
                <anchor moveWithCells="1">
                  <from>
                    <xdr:col>1</xdr:col>
                    <xdr:colOff>342900</xdr:colOff>
                    <xdr:row>79</xdr:row>
                    <xdr:rowOff>137160</xdr:rowOff>
                  </from>
                  <to>
                    <xdr:col>1</xdr:col>
                    <xdr:colOff>693420</xdr:colOff>
                    <xdr:row>81</xdr:row>
                    <xdr:rowOff>0</xdr:rowOff>
                  </to>
                </anchor>
              </controlPr>
            </control>
          </mc:Choice>
        </mc:AlternateContent>
        <mc:AlternateContent xmlns:mc="http://schemas.openxmlformats.org/markup-compatibility/2006">
          <mc:Choice Requires="x14">
            <control shapeId="284688" r:id="rId19" name="Check Box 16">
              <controlPr defaultSize="0" autoFill="0" autoLine="0" autoPict="0">
                <anchor moveWithCells="1">
                  <from>
                    <xdr:col>2</xdr:col>
                    <xdr:colOff>68580</xdr:colOff>
                    <xdr:row>73</xdr:row>
                    <xdr:rowOff>137160</xdr:rowOff>
                  </from>
                  <to>
                    <xdr:col>2</xdr:col>
                    <xdr:colOff>403860</xdr:colOff>
                    <xdr:row>75</xdr:row>
                    <xdr:rowOff>0</xdr:rowOff>
                  </to>
                </anchor>
              </controlPr>
            </control>
          </mc:Choice>
        </mc:AlternateContent>
        <mc:AlternateContent xmlns:mc="http://schemas.openxmlformats.org/markup-compatibility/2006">
          <mc:Choice Requires="x14">
            <control shapeId="284689" r:id="rId20" name="Check Box 17">
              <controlPr defaultSize="0" autoFill="0" autoLine="0" autoPict="0">
                <anchor moveWithCells="1">
                  <from>
                    <xdr:col>1</xdr:col>
                    <xdr:colOff>335280</xdr:colOff>
                    <xdr:row>73</xdr:row>
                    <xdr:rowOff>137160</xdr:rowOff>
                  </from>
                  <to>
                    <xdr:col>1</xdr:col>
                    <xdr:colOff>685800</xdr:colOff>
                    <xdr:row>75</xdr:row>
                    <xdr:rowOff>0</xdr:rowOff>
                  </to>
                </anchor>
              </controlPr>
            </control>
          </mc:Choice>
        </mc:AlternateContent>
        <mc:AlternateContent xmlns:mc="http://schemas.openxmlformats.org/markup-compatibility/2006">
          <mc:Choice Requires="x14">
            <control shapeId="284690" r:id="rId21" name="Check Box 18">
              <controlPr locked="0" defaultSize="0" autoFill="0" autoLine="0" autoPict="0">
                <anchor moveWithCells="1">
                  <from>
                    <xdr:col>2</xdr:col>
                    <xdr:colOff>76200</xdr:colOff>
                    <xdr:row>69</xdr:row>
                    <xdr:rowOff>7620</xdr:rowOff>
                  </from>
                  <to>
                    <xdr:col>2</xdr:col>
                    <xdr:colOff>426720</xdr:colOff>
                    <xdr:row>69</xdr:row>
                    <xdr:rowOff>137160</xdr:rowOff>
                  </to>
                </anchor>
              </controlPr>
            </control>
          </mc:Choice>
        </mc:AlternateContent>
        <mc:AlternateContent xmlns:mc="http://schemas.openxmlformats.org/markup-compatibility/2006">
          <mc:Choice Requires="x14">
            <control shapeId="284691" r:id="rId22" name="Check Box 19">
              <controlPr locked="0" defaultSize="0" autoFill="0" autoLine="0" autoPict="0">
                <anchor moveWithCells="1">
                  <from>
                    <xdr:col>1</xdr:col>
                    <xdr:colOff>342900</xdr:colOff>
                    <xdr:row>68</xdr:row>
                    <xdr:rowOff>144780</xdr:rowOff>
                  </from>
                  <to>
                    <xdr:col>1</xdr:col>
                    <xdr:colOff>693420</xdr:colOff>
                    <xdr:row>70</xdr:row>
                    <xdr:rowOff>0</xdr:rowOff>
                  </to>
                </anchor>
              </controlPr>
            </control>
          </mc:Choice>
        </mc:AlternateContent>
        <mc:AlternateContent xmlns:mc="http://schemas.openxmlformats.org/markup-compatibility/2006">
          <mc:Choice Requires="x14">
            <control shapeId="284692" r:id="rId23" name="Check Box 20">
              <controlPr locked="0" defaultSize="0" autoFill="0" autoLine="0" autoPict="0">
                <anchor moveWithCells="1">
                  <from>
                    <xdr:col>3</xdr:col>
                    <xdr:colOff>594360</xdr:colOff>
                    <xdr:row>50</xdr:row>
                    <xdr:rowOff>137160</xdr:rowOff>
                  </from>
                  <to>
                    <xdr:col>4</xdr:col>
                    <xdr:colOff>289560</xdr:colOff>
                    <xdr:row>52</xdr:row>
                    <xdr:rowOff>30480</xdr:rowOff>
                  </to>
                </anchor>
              </controlPr>
            </control>
          </mc:Choice>
        </mc:AlternateContent>
        <mc:AlternateContent xmlns:mc="http://schemas.openxmlformats.org/markup-compatibility/2006">
          <mc:Choice Requires="x14">
            <control shapeId="284693" r:id="rId24" name="Check Box 21">
              <controlPr locked="0" defaultSize="0" autoFill="0" autoLine="0" autoPict="0">
                <anchor moveWithCells="1">
                  <from>
                    <xdr:col>3</xdr:col>
                    <xdr:colOff>114300</xdr:colOff>
                    <xdr:row>51</xdr:row>
                    <xdr:rowOff>0</xdr:rowOff>
                  </from>
                  <to>
                    <xdr:col>3</xdr:col>
                    <xdr:colOff>449580</xdr:colOff>
                    <xdr:row>52</xdr:row>
                    <xdr:rowOff>0</xdr:rowOff>
                  </to>
                </anchor>
              </controlPr>
            </control>
          </mc:Choice>
        </mc:AlternateContent>
        <mc:AlternateContent xmlns:mc="http://schemas.openxmlformats.org/markup-compatibility/2006">
          <mc:Choice Requires="x14">
            <control shapeId="284694" r:id="rId25" name="Check Box 22">
              <controlPr defaultSize="0" autoFill="0" autoLine="0" autoPict="0">
                <anchor moveWithCells="1">
                  <from>
                    <xdr:col>9</xdr:col>
                    <xdr:colOff>7620</xdr:colOff>
                    <xdr:row>118</xdr:row>
                    <xdr:rowOff>121920</xdr:rowOff>
                  </from>
                  <to>
                    <xdr:col>9</xdr:col>
                    <xdr:colOff>365760</xdr:colOff>
                    <xdr:row>120</xdr:row>
                    <xdr:rowOff>22860</xdr:rowOff>
                  </to>
                </anchor>
              </controlPr>
            </control>
          </mc:Choice>
        </mc:AlternateContent>
        <mc:AlternateContent xmlns:mc="http://schemas.openxmlformats.org/markup-compatibility/2006">
          <mc:Choice Requires="x14">
            <control shapeId="284695" r:id="rId26" name="Check Box 23">
              <controlPr defaultSize="0" autoFill="0" autoLine="0" autoPict="0">
                <anchor moveWithCells="1">
                  <from>
                    <xdr:col>8</xdr:col>
                    <xdr:colOff>266700</xdr:colOff>
                    <xdr:row>118</xdr:row>
                    <xdr:rowOff>137160</xdr:rowOff>
                  </from>
                  <to>
                    <xdr:col>8</xdr:col>
                    <xdr:colOff>617220</xdr:colOff>
                    <xdr:row>120</xdr:row>
                    <xdr:rowOff>0</xdr:rowOff>
                  </to>
                </anchor>
              </controlPr>
            </control>
          </mc:Choice>
        </mc:AlternateContent>
        <mc:AlternateContent xmlns:mc="http://schemas.openxmlformats.org/markup-compatibility/2006">
          <mc:Choice Requires="x14">
            <control shapeId="284696" r:id="rId27" name="Check Box 24">
              <controlPr defaultSize="0" autoFill="0" autoLine="0" autoPict="0">
                <anchor moveWithCells="1">
                  <from>
                    <xdr:col>9</xdr:col>
                    <xdr:colOff>182880</xdr:colOff>
                    <xdr:row>120</xdr:row>
                    <xdr:rowOff>121920</xdr:rowOff>
                  </from>
                  <to>
                    <xdr:col>9</xdr:col>
                    <xdr:colOff>533400</xdr:colOff>
                    <xdr:row>122</xdr:row>
                    <xdr:rowOff>7620</xdr:rowOff>
                  </to>
                </anchor>
              </controlPr>
            </control>
          </mc:Choice>
        </mc:AlternateContent>
        <mc:AlternateContent xmlns:mc="http://schemas.openxmlformats.org/markup-compatibility/2006">
          <mc:Choice Requires="x14">
            <control shapeId="284697" r:id="rId28" name="Check Box 25">
              <controlPr defaultSize="0" autoFill="0" autoLine="0" autoPict="0">
                <anchor moveWithCells="1">
                  <from>
                    <xdr:col>8</xdr:col>
                    <xdr:colOff>464820</xdr:colOff>
                    <xdr:row>120</xdr:row>
                    <xdr:rowOff>137160</xdr:rowOff>
                  </from>
                  <to>
                    <xdr:col>9</xdr:col>
                    <xdr:colOff>7620</xdr:colOff>
                    <xdr:row>122</xdr:row>
                    <xdr:rowOff>0</xdr:rowOff>
                  </to>
                </anchor>
              </controlPr>
            </control>
          </mc:Choice>
        </mc:AlternateContent>
        <mc:AlternateContent xmlns:mc="http://schemas.openxmlformats.org/markup-compatibility/2006">
          <mc:Choice Requires="x14">
            <control shapeId="284698" r:id="rId29" name="Check Box 26">
              <controlPr defaultSize="0" autoFill="0" autoLine="0" autoPict="0">
                <anchor moveWithCells="1">
                  <from>
                    <xdr:col>6</xdr:col>
                    <xdr:colOff>198120</xdr:colOff>
                    <xdr:row>126</xdr:row>
                    <xdr:rowOff>121920</xdr:rowOff>
                  </from>
                  <to>
                    <xdr:col>6</xdr:col>
                    <xdr:colOff>563880</xdr:colOff>
                    <xdr:row>128</xdr:row>
                    <xdr:rowOff>7620</xdr:rowOff>
                  </to>
                </anchor>
              </controlPr>
            </control>
          </mc:Choice>
        </mc:AlternateContent>
        <mc:AlternateContent xmlns:mc="http://schemas.openxmlformats.org/markup-compatibility/2006">
          <mc:Choice Requires="x14">
            <control shapeId="284699" r:id="rId30" name="Check Box 27">
              <controlPr defaultSize="0" autoFill="0" autoLine="0" autoPict="0">
                <anchor moveWithCells="1">
                  <from>
                    <xdr:col>5</xdr:col>
                    <xdr:colOff>106680</xdr:colOff>
                    <xdr:row>126</xdr:row>
                    <xdr:rowOff>144780</xdr:rowOff>
                  </from>
                  <to>
                    <xdr:col>6</xdr:col>
                    <xdr:colOff>30480</xdr:colOff>
                    <xdr:row>128</xdr:row>
                    <xdr:rowOff>0</xdr:rowOff>
                  </to>
                </anchor>
              </controlPr>
            </control>
          </mc:Choice>
        </mc:AlternateContent>
        <mc:AlternateContent xmlns:mc="http://schemas.openxmlformats.org/markup-compatibility/2006">
          <mc:Choice Requires="x14">
            <control shapeId="284700" r:id="rId31" name="Check Box 28">
              <controlPr defaultSize="0" autoFill="0" autoLine="0" autoPict="0">
                <anchor moveWithCells="1">
                  <from>
                    <xdr:col>2</xdr:col>
                    <xdr:colOff>114300</xdr:colOff>
                    <xdr:row>123</xdr:row>
                    <xdr:rowOff>114300</xdr:rowOff>
                  </from>
                  <to>
                    <xdr:col>3</xdr:col>
                    <xdr:colOff>76200</xdr:colOff>
                    <xdr:row>125</xdr:row>
                    <xdr:rowOff>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431" priority="13">
      <formula>LEN($G$6)&gt;17</formula>
    </cfRule>
  </conditionalFormatting>
  <conditionalFormatting sqref="I7">
    <cfRule type="expression" dxfId="430" priority="12">
      <formula>LEN($G$7)&gt;17</formula>
    </cfRule>
  </conditionalFormatting>
  <conditionalFormatting sqref="J11">
    <cfRule type="expression" dxfId="429" priority="14">
      <formula>LEN($G$10)&gt;25</formula>
    </cfRule>
  </conditionalFormatting>
  <conditionalFormatting sqref="H12:I12">
    <cfRule type="expression" dxfId="428" priority="11">
      <formula>AND($N11=TRUE,$N12=TRUE)</formula>
    </cfRule>
  </conditionalFormatting>
  <conditionalFormatting sqref="J27:K27">
    <cfRule type="expression" dxfId="427" priority="10">
      <formula>AND($N26=TRUE,$N27=TRUE)</formula>
    </cfRule>
  </conditionalFormatting>
  <conditionalFormatting sqref="J29:K29">
    <cfRule type="expression" dxfId="426" priority="9">
      <formula>AND($N28=TRUE,$N29=TRUE)</formula>
    </cfRule>
  </conditionalFormatting>
  <conditionalFormatting sqref="G35:H35">
    <cfRule type="expression" dxfId="425" priority="8">
      <formula>AND($N34=TRUE,$N35=TRUE)</formula>
    </cfRule>
  </conditionalFormatting>
  <conditionalFormatting sqref="C16:D25 F16:K25">
    <cfRule type="expression" dxfId="424" priority="7">
      <formula>$N$12=TRUE</formula>
    </cfRule>
  </conditionalFormatting>
  <conditionalFormatting sqref="J36:K36">
    <cfRule type="expression" dxfId="423" priority="6">
      <formula>T36=TRUE</formula>
    </cfRule>
  </conditionalFormatting>
  <conditionalFormatting sqref="H11:I11">
    <cfRule type="expression" dxfId="422" priority="5">
      <formula>LEN(G11)&gt;11</formula>
    </cfRule>
  </conditionalFormatting>
  <conditionalFormatting sqref="K8">
    <cfRule type="expression" dxfId="421" priority="15">
      <formula>LEN($D$9)&gt;23</formula>
    </cfRule>
  </conditionalFormatting>
  <conditionalFormatting sqref="J8">
    <cfRule type="expression" dxfId="420" priority="16">
      <formula>LEN(D9)&gt;19</formula>
    </cfRule>
  </conditionalFormatting>
  <conditionalFormatting sqref="C36">
    <cfRule type="expression" dxfId="419" priority="17">
      <formula>N35=TRUE</formula>
    </cfRule>
  </conditionalFormatting>
  <conditionalFormatting sqref="D16:D25">
    <cfRule type="expression" dxfId="418" priority="4">
      <formula>$M$112=TRUE</formula>
    </cfRule>
  </conditionalFormatting>
  <conditionalFormatting sqref="E16:E25">
    <cfRule type="expression" dxfId="417" priority="1">
      <formula>$D16="other - describe"</formula>
    </cfRule>
  </conditionalFormatting>
  <conditionalFormatting sqref="D36:I36">
    <cfRule type="expression" dxfId="416" priority="18">
      <formula>O36=TRUE</formula>
    </cfRule>
  </conditionalFormatting>
  <conditionalFormatting sqref="J33:K33">
    <cfRule type="expression" dxfId="415" priority="3">
      <formula>Q37=TRUE</formula>
    </cfRule>
  </conditionalFormatting>
  <conditionalFormatting sqref="E15:E25">
    <cfRule type="containsBlanks" dxfId="414"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95617"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95618"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95619"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95620"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95621"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95622"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95623"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95624"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95625"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95626"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95627"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95628"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95629"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95630"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95631"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95632"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413" priority="13">
      <formula>LEN($G$6)&gt;17</formula>
    </cfRule>
  </conditionalFormatting>
  <conditionalFormatting sqref="I7">
    <cfRule type="expression" dxfId="412" priority="12">
      <formula>LEN($G$7)&gt;17</formula>
    </cfRule>
  </conditionalFormatting>
  <conditionalFormatting sqref="J11">
    <cfRule type="expression" dxfId="411" priority="14">
      <formula>LEN($G$10)&gt;25</formula>
    </cfRule>
  </conditionalFormatting>
  <conditionalFormatting sqref="H12:I12">
    <cfRule type="expression" dxfId="410" priority="11">
      <formula>AND($N11=TRUE,$N12=TRUE)</formula>
    </cfRule>
  </conditionalFormatting>
  <conditionalFormatting sqref="J27:K27">
    <cfRule type="expression" dxfId="409" priority="10">
      <formula>AND($N26=TRUE,$N27=TRUE)</formula>
    </cfRule>
  </conditionalFormatting>
  <conditionalFormatting sqref="J29:K29">
    <cfRule type="expression" dxfId="408" priority="9">
      <formula>AND($N28=TRUE,$N29=TRUE)</formula>
    </cfRule>
  </conditionalFormatting>
  <conditionalFormatting sqref="G35:H35">
    <cfRule type="expression" dxfId="407" priority="8">
      <formula>AND($N34=TRUE,$N35=TRUE)</formula>
    </cfRule>
  </conditionalFormatting>
  <conditionalFormatting sqref="C16:D25 F16:K25">
    <cfRule type="expression" dxfId="406" priority="7">
      <formula>$N$12=TRUE</formula>
    </cfRule>
  </conditionalFormatting>
  <conditionalFormatting sqref="J36:K36">
    <cfRule type="expression" dxfId="405" priority="6">
      <formula>T36=TRUE</formula>
    </cfRule>
  </conditionalFormatting>
  <conditionalFormatting sqref="H11:I11">
    <cfRule type="expression" dxfId="404" priority="5">
      <formula>LEN(G11)&gt;11</formula>
    </cfRule>
  </conditionalFormatting>
  <conditionalFormatting sqref="K8">
    <cfRule type="expression" dxfId="403" priority="15">
      <formula>LEN($D$9)&gt;23</formula>
    </cfRule>
  </conditionalFormatting>
  <conditionalFormatting sqref="J8">
    <cfRule type="expression" dxfId="402" priority="16">
      <formula>LEN(D9)&gt;19</formula>
    </cfRule>
  </conditionalFormatting>
  <conditionalFormatting sqref="C36">
    <cfRule type="expression" dxfId="401" priority="17">
      <formula>N35=TRUE</formula>
    </cfRule>
  </conditionalFormatting>
  <conditionalFormatting sqref="D16:D25">
    <cfRule type="expression" dxfId="400" priority="4">
      <formula>$M$112=TRUE</formula>
    </cfRule>
  </conditionalFormatting>
  <conditionalFormatting sqref="E16:E25">
    <cfRule type="expression" dxfId="399" priority="1">
      <formula>$D16="other - describe"</formula>
    </cfRule>
  </conditionalFormatting>
  <conditionalFormatting sqref="D36:I36">
    <cfRule type="expression" dxfId="398" priority="18">
      <formula>O36=TRUE</formula>
    </cfRule>
  </conditionalFormatting>
  <conditionalFormatting sqref="J33:K33">
    <cfRule type="expression" dxfId="397" priority="3">
      <formula>Q37=TRUE</formula>
    </cfRule>
  </conditionalFormatting>
  <conditionalFormatting sqref="E15:E25">
    <cfRule type="containsBlanks" dxfId="396"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96641"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96642"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96643"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96644"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96645"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96646"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96647"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96648"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96649"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96650"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96651"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96652"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96653"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96654"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96655"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96656"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395" priority="13">
      <formula>LEN($G$6)&gt;17</formula>
    </cfRule>
  </conditionalFormatting>
  <conditionalFormatting sqref="I7">
    <cfRule type="expression" dxfId="394" priority="12">
      <formula>LEN($G$7)&gt;17</formula>
    </cfRule>
  </conditionalFormatting>
  <conditionalFormatting sqref="J11">
    <cfRule type="expression" dxfId="393" priority="14">
      <formula>LEN($G$10)&gt;25</formula>
    </cfRule>
  </conditionalFormatting>
  <conditionalFormatting sqref="H12:I12">
    <cfRule type="expression" dxfId="392" priority="11">
      <formula>AND($N11=TRUE,$N12=TRUE)</formula>
    </cfRule>
  </conditionalFormatting>
  <conditionalFormatting sqref="J27:K27">
    <cfRule type="expression" dxfId="391" priority="10">
      <formula>AND($N26=TRUE,$N27=TRUE)</formula>
    </cfRule>
  </conditionalFormatting>
  <conditionalFormatting sqref="J29:K29">
    <cfRule type="expression" dxfId="390" priority="9">
      <formula>AND($N28=TRUE,$N29=TRUE)</formula>
    </cfRule>
  </conditionalFormatting>
  <conditionalFormatting sqref="G35:H35">
    <cfRule type="expression" dxfId="389" priority="8">
      <formula>AND($N34=TRUE,$N35=TRUE)</formula>
    </cfRule>
  </conditionalFormatting>
  <conditionalFormatting sqref="C16:D25 F16:K25">
    <cfRule type="expression" dxfId="388" priority="7">
      <formula>$N$12=TRUE</formula>
    </cfRule>
  </conditionalFormatting>
  <conditionalFormatting sqref="J36:K36">
    <cfRule type="expression" dxfId="387" priority="6">
      <formula>T36=TRUE</formula>
    </cfRule>
  </conditionalFormatting>
  <conditionalFormatting sqref="H11:I11">
    <cfRule type="expression" dxfId="386" priority="5">
      <formula>LEN(G11)&gt;11</formula>
    </cfRule>
  </conditionalFormatting>
  <conditionalFormatting sqref="K8">
    <cfRule type="expression" dxfId="385" priority="15">
      <formula>LEN($D$9)&gt;23</formula>
    </cfRule>
  </conditionalFormatting>
  <conditionalFormatting sqref="J8">
    <cfRule type="expression" dxfId="384" priority="16">
      <formula>LEN(D9)&gt;19</formula>
    </cfRule>
  </conditionalFormatting>
  <conditionalFormatting sqref="C36">
    <cfRule type="expression" dxfId="383" priority="17">
      <formula>N35=TRUE</formula>
    </cfRule>
  </conditionalFormatting>
  <conditionalFormatting sqref="D16:D25">
    <cfRule type="expression" dxfId="382" priority="4">
      <formula>$M$112=TRUE</formula>
    </cfRule>
  </conditionalFormatting>
  <conditionalFormatting sqref="E16:E25">
    <cfRule type="expression" dxfId="381" priority="1">
      <formula>$D16="other - describe"</formula>
    </cfRule>
  </conditionalFormatting>
  <conditionalFormatting sqref="D36:I36">
    <cfRule type="expression" dxfId="380" priority="18">
      <formula>O36=TRUE</formula>
    </cfRule>
  </conditionalFormatting>
  <conditionalFormatting sqref="J33:K33">
    <cfRule type="expression" dxfId="379" priority="3">
      <formula>Q37=TRUE</formula>
    </cfRule>
  </conditionalFormatting>
  <conditionalFormatting sqref="E15:E25">
    <cfRule type="containsBlanks" dxfId="378"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97665"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97666"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97667"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97668"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97669"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97670"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97671"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97672"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97673"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97674"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97675"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97676"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97677"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97678"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97679"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97680"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377" priority="13">
      <formula>LEN($G$6)&gt;17</formula>
    </cfRule>
  </conditionalFormatting>
  <conditionalFormatting sqref="I7">
    <cfRule type="expression" dxfId="376" priority="12">
      <formula>LEN($G$7)&gt;17</formula>
    </cfRule>
  </conditionalFormatting>
  <conditionalFormatting sqref="J11">
    <cfRule type="expression" dxfId="375" priority="14">
      <formula>LEN($G$10)&gt;25</formula>
    </cfRule>
  </conditionalFormatting>
  <conditionalFormatting sqref="H12:I12">
    <cfRule type="expression" dxfId="374" priority="11">
      <formula>AND($N11=TRUE,$N12=TRUE)</formula>
    </cfRule>
  </conditionalFormatting>
  <conditionalFormatting sqref="J27:K27">
    <cfRule type="expression" dxfId="373" priority="10">
      <formula>AND($N26=TRUE,$N27=TRUE)</formula>
    </cfRule>
  </conditionalFormatting>
  <conditionalFormatting sqref="J29:K29">
    <cfRule type="expression" dxfId="372" priority="9">
      <formula>AND($N28=TRUE,$N29=TRUE)</formula>
    </cfRule>
  </conditionalFormatting>
  <conditionalFormatting sqref="G35:H35">
    <cfRule type="expression" dxfId="371" priority="8">
      <formula>AND($N34=TRUE,$N35=TRUE)</formula>
    </cfRule>
  </conditionalFormatting>
  <conditionalFormatting sqref="C16:D25 F16:K25">
    <cfRule type="expression" dxfId="370" priority="7">
      <formula>$N$12=TRUE</formula>
    </cfRule>
  </conditionalFormatting>
  <conditionalFormatting sqref="J36:K36">
    <cfRule type="expression" dxfId="369" priority="6">
      <formula>T36=TRUE</formula>
    </cfRule>
  </conditionalFormatting>
  <conditionalFormatting sqref="H11:I11">
    <cfRule type="expression" dxfId="368" priority="5">
      <formula>LEN(G11)&gt;11</formula>
    </cfRule>
  </conditionalFormatting>
  <conditionalFormatting sqref="K8">
    <cfRule type="expression" dxfId="367" priority="15">
      <formula>LEN($D$9)&gt;23</formula>
    </cfRule>
  </conditionalFormatting>
  <conditionalFormatting sqref="J8">
    <cfRule type="expression" dxfId="366" priority="16">
      <formula>LEN(D9)&gt;19</formula>
    </cfRule>
  </conditionalFormatting>
  <conditionalFormatting sqref="C36">
    <cfRule type="expression" dxfId="365" priority="17">
      <formula>N35=TRUE</formula>
    </cfRule>
  </conditionalFormatting>
  <conditionalFormatting sqref="D16:D25">
    <cfRule type="expression" dxfId="364" priority="4">
      <formula>$M$112=TRUE</formula>
    </cfRule>
  </conditionalFormatting>
  <conditionalFormatting sqref="E16:E25">
    <cfRule type="expression" dxfId="363" priority="1">
      <formula>$D16="other - describe"</formula>
    </cfRule>
  </conditionalFormatting>
  <conditionalFormatting sqref="D36:I36">
    <cfRule type="expression" dxfId="362" priority="18">
      <formula>O36=TRUE</formula>
    </cfRule>
  </conditionalFormatting>
  <conditionalFormatting sqref="J33:K33">
    <cfRule type="expression" dxfId="361" priority="3">
      <formula>Q37=TRUE</formula>
    </cfRule>
  </conditionalFormatting>
  <conditionalFormatting sqref="E15:E25">
    <cfRule type="containsBlanks" dxfId="360"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98689"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98690"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98691"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98692"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98693"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98694"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98695"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98696"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98697"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98698"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98699"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98700"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98701"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98702"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98703"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98704"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359" priority="13">
      <formula>LEN($G$6)&gt;17</formula>
    </cfRule>
  </conditionalFormatting>
  <conditionalFormatting sqref="I7">
    <cfRule type="expression" dxfId="358" priority="12">
      <formula>LEN($G$7)&gt;17</formula>
    </cfRule>
  </conditionalFormatting>
  <conditionalFormatting sqref="J11">
    <cfRule type="expression" dxfId="357" priority="14">
      <formula>LEN($G$10)&gt;25</formula>
    </cfRule>
  </conditionalFormatting>
  <conditionalFormatting sqref="H12:I12">
    <cfRule type="expression" dxfId="356" priority="11">
      <formula>AND($N11=TRUE,$N12=TRUE)</formula>
    </cfRule>
  </conditionalFormatting>
  <conditionalFormatting sqref="J27:K27">
    <cfRule type="expression" dxfId="355" priority="10">
      <formula>AND($N26=TRUE,$N27=TRUE)</formula>
    </cfRule>
  </conditionalFormatting>
  <conditionalFormatting sqref="J29:K29">
    <cfRule type="expression" dxfId="354" priority="9">
      <formula>AND($N28=TRUE,$N29=TRUE)</formula>
    </cfRule>
  </conditionalFormatting>
  <conditionalFormatting sqref="G35:H35">
    <cfRule type="expression" dxfId="353" priority="8">
      <formula>AND($N34=TRUE,$N35=TRUE)</formula>
    </cfRule>
  </conditionalFormatting>
  <conditionalFormatting sqref="C16:D25 F16:K25">
    <cfRule type="expression" dxfId="352" priority="7">
      <formula>$N$12=TRUE</formula>
    </cfRule>
  </conditionalFormatting>
  <conditionalFormatting sqref="J36:K36">
    <cfRule type="expression" dxfId="351" priority="6">
      <formula>T36=TRUE</formula>
    </cfRule>
  </conditionalFormatting>
  <conditionalFormatting sqref="H11:I11">
    <cfRule type="expression" dxfId="350" priority="5">
      <formula>LEN(G11)&gt;11</formula>
    </cfRule>
  </conditionalFormatting>
  <conditionalFormatting sqref="K8">
    <cfRule type="expression" dxfId="349" priority="15">
      <formula>LEN($D$9)&gt;23</formula>
    </cfRule>
  </conditionalFormatting>
  <conditionalFormatting sqref="J8">
    <cfRule type="expression" dxfId="348" priority="16">
      <formula>LEN(D9)&gt;19</formula>
    </cfRule>
  </conditionalFormatting>
  <conditionalFormatting sqref="C36">
    <cfRule type="expression" dxfId="347" priority="17">
      <formula>N35=TRUE</formula>
    </cfRule>
  </conditionalFormatting>
  <conditionalFormatting sqref="D16:D25">
    <cfRule type="expression" dxfId="346" priority="4">
      <formula>$M$112=TRUE</formula>
    </cfRule>
  </conditionalFormatting>
  <conditionalFormatting sqref="E16:E25">
    <cfRule type="expression" dxfId="345" priority="1">
      <formula>$D16="other - describe"</formula>
    </cfRule>
  </conditionalFormatting>
  <conditionalFormatting sqref="D36:I36">
    <cfRule type="expression" dxfId="344" priority="18">
      <formula>O36=TRUE</formula>
    </cfRule>
  </conditionalFormatting>
  <conditionalFormatting sqref="J33:K33">
    <cfRule type="expression" dxfId="343" priority="3">
      <formula>Q37=TRUE</formula>
    </cfRule>
  </conditionalFormatting>
  <conditionalFormatting sqref="E15:E25">
    <cfRule type="containsBlanks" dxfId="342"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99713"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99714"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99715"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99716"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99717"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99718"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99719"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99720"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99721"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99722"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99723"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99724"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99725"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99726"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99727"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99728"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341" priority="13">
      <formula>LEN($G$6)&gt;17</formula>
    </cfRule>
  </conditionalFormatting>
  <conditionalFormatting sqref="I7">
    <cfRule type="expression" dxfId="340" priority="12">
      <formula>LEN($G$7)&gt;17</formula>
    </cfRule>
  </conditionalFormatting>
  <conditionalFormatting sqref="J11">
    <cfRule type="expression" dxfId="339" priority="14">
      <formula>LEN($G$10)&gt;25</formula>
    </cfRule>
  </conditionalFormatting>
  <conditionalFormatting sqref="H12:I12">
    <cfRule type="expression" dxfId="338" priority="11">
      <formula>AND($N11=TRUE,$N12=TRUE)</formula>
    </cfRule>
  </conditionalFormatting>
  <conditionalFormatting sqref="J27:K27">
    <cfRule type="expression" dxfId="337" priority="10">
      <formula>AND($N26=TRUE,$N27=TRUE)</formula>
    </cfRule>
  </conditionalFormatting>
  <conditionalFormatting sqref="J29:K29">
    <cfRule type="expression" dxfId="336" priority="9">
      <formula>AND($N28=TRUE,$N29=TRUE)</formula>
    </cfRule>
  </conditionalFormatting>
  <conditionalFormatting sqref="G35:H35">
    <cfRule type="expression" dxfId="335" priority="8">
      <formula>AND($N34=TRUE,$N35=TRUE)</formula>
    </cfRule>
  </conditionalFormatting>
  <conditionalFormatting sqref="C16:D25 F16:K25">
    <cfRule type="expression" dxfId="334" priority="7">
      <formula>$N$12=TRUE</formula>
    </cfRule>
  </conditionalFormatting>
  <conditionalFormatting sqref="J36:K36">
    <cfRule type="expression" dxfId="333" priority="6">
      <formula>T36=TRUE</formula>
    </cfRule>
  </conditionalFormatting>
  <conditionalFormatting sqref="H11:I11">
    <cfRule type="expression" dxfId="332" priority="5">
      <formula>LEN(G11)&gt;11</formula>
    </cfRule>
  </conditionalFormatting>
  <conditionalFormatting sqref="K8">
    <cfRule type="expression" dxfId="331" priority="15">
      <formula>LEN($D$9)&gt;23</formula>
    </cfRule>
  </conditionalFormatting>
  <conditionalFormatting sqref="J8">
    <cfRule type="expression" dxfId="330" priority="16">
      <formula>LEN(D9)&gt;19</formula>
    </cfRule>
  </conditionalFormatting>
  <conditionalFormatting sqref="C36">
    <cfRule type="expression" dxfId="329" priority="17">
      <formula>N35=TRUE</formula>
    </cfRule>
  </conditionalFormatting>
  <conditionalFormatting sqref="D16:D25">
    <cfRule type="expression" dxfId="328" priority="4">
      <formula>$M$112=TRUE</formula>
    </cfRule>
  </conditionalFormatting>
  <conditionalFormatting sqref="E16:E25">
    <cfRule type="expression" dxfId="327" priority="1">
      <formula>$D16="other - describe"</formula>
    </cfRule>
  </conditionalFormatting>
  <conditionalFormatting sqref="D36:I36">
    <cfRule type="expression" dxfId="326" priority="18">
      <formula>O36=TRUE</formula>
    </cfRule>
  </conditionalFormatting>
  <conditionalFormatting sqref="J33:K33">
    <cfRule type="expression" dxfId="325" priority="3">
      <formula>Q37=TRUE</formula>
    </cfRule>
  </conditionalFormatting>
  <conditionalFormatting sqref="E15:E25">
    <cfRule type="containsBlanks" dxfId="324"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0737"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00738"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00739"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00740"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00741"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00742"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00743"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00744"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00745"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00746"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00747"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00748"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00749"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00750"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00751"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00752"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323" priority="13">
      <formula>LEN($G$6)&gt;17</formula>
    </cfRule>
  </conditionalFormatting>
  <conditionalFormatting sqref="I7">
    <cfRule type="expression" dxfId="322" priority="12">
      <formula>LEN($G$7)&gt;17</formula>
    </cfRule>
  </conditionalFormatting>
  <conditionalFormatting sqref="J11">
    <cfRule type="expression" dxfId="321" priority="14">
      <formula>LEN($G$10)&gt;25</formula>
    </cfRule>
  </conditionalFormatting>
  <conditionalFormatting sqref="H12:I12">
    <cfRule type="expression" dxfId="320" priority="11">
      <formula>AND($N11=TRUE,$N12=TRUE)</formula>
    </cfRule>
  </conditionalFormatting>
  <conditionalFormatting sqref="J27:K27">
    <cfRule type="expression" dxfId="319" priority="10">
      <formula>AND($N26=TRUE,$N27=TRUE)</formula>
    </cfRule>
  </conditionalFormatting>
  <conditionalFormatting sqref="J29:K29">
    <cfRule type="expression" dxfId="318" priority="9">
      <formula>AND($N28=TRUE,$N29=TRUE)</formula>
    </cfRule>
  </conditionalFormatting>
  <conditionalFormatting sqref="G35:H35">
    <cfRule type="expression" dxfId="317" priority="8">
      <formula>AND($N34=TRUE,$N35=TRUE)</formula>
    </cfRule>
  </conditionalFormatting>
  <conditionalFormatting sqref="C16:D25 F16:K25">
    <cfRule type="expression" dxfId="316" priority="7">
      <formula>$N$12=TRUE</formula>
    </cfRule>
  </conditionalFormatting>
  <conditionalFormatting sqref="J36:K36">
    <cfRule type="expression" dxfId="315" priority="6">
      <formula>T36=TRUE</formula>
    </cfRule>
  </conditionalFormatting>
  <conditionalFormatting sqref="H11:I11">
    <cfRule type="expression" dxfId="314" priority="5">
      <formula>LEN(G11)&gt;11</formula>
    </cfRule>
  </conditionalFormatting>
  <conditionalFormatting sqref="K8">
    <cfRule type="expression" dxfId="313" priority="15">
      <formula>LEN($D$9)&gt;23</formula>
    </cfRule>
  </conditionalFormatting>
  <conditionalFormatting sqref="J8">
    <cfRule type="expression" dxfId="312" priority="16">
      <formula>LEN(D9)&gt;19</formula>
    </cfRule>
  </conditionalFormatting>
  <conditionalFormatting sqref="C36">
    <cfRule type="expression" dxfId="311" priority="17">
      <formula>N35=TRUE</formula>
    </cfRule>
  </conditionalFormatting>
  <conditionalFormatting sqref="D16:D25">
    <cfRule type="expression" dxfId="310" priority="4">
      <formula>$M$112=TRUE</formula>
    </cfRule>
  </conditionalFormatting>
  <conditionalFormatting sqref="E16:E25">
    <cfRule type="expression" dxfId="309" priority="1">
      <formula>$D16="other - describe"</formula>
    </cfRule>
  </conditionalFormatting>
  <conditionalFormatting sqref="D36:I36">
    <cfRule type="expression" dxfId="308" priority="18">
      <formula>O36=TRUE</formula>
    </cfRule>
  </conditionalFormatting>
  <conditionalFormatting sqref="J33:K33">
    <cfRule type="expression" dxfId="307" priority="3">
      <formula>Q37=TRUE</formula>
    </cfRule>
  </conditionalFormatting>
  <conditionalFormatting sqref="E15:E25">
    <cfRule type="containsBlanks" dxfId="306"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1761"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01762"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01763"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01764"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01765"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01766"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01767"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01768"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01769"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01770"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01771"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01772"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01773"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01774"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01775"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01776"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7"/>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305" priority="13">
      <formula>LEN($G$6)&gt;17</formula>
    </cfRule>
  </conditionalFormatting>
  <conditionalFormatting sqref="I7">
    <cfRule type="expression" dxfId="304" priority="12">
      <formula>LEN($G$7)&gt;17</formula>
    </cfRule>
  </conditionalFormatting>
  <conditionalFormatting sqref="J11">
    <cfRule type="expression" dxfId="303" priority="14">
      <formula>LEN($G$10)&gt;25</formula>
    </cfRule>
  </conditionalFormatting>
  <conditionalFormatting sqref="H12:I12">
    <cfRule type="expression" dxfId="302" priority="11">
      <formula>AND($N11=TRUE,$N12=TRUE)</formula>
    </cfRule>
  </conditionalFormatting>
  <conditionalFormatting sqref="J27:K27">
    <cfRule type="expression" dxfId="301" priority="10">
      <formula>AND($N26=TRUE,$N27=TRUE)</formula>
    </cfRule>
  </conditionalFormatting>
  <conditionalFormatting sqref="J29:K29">
    <cfRule type="expression" dxfId="300" priority="9">
      <formula>AND($N28=TRUE,$N29=TRUE)</formula>
    </cfRule>
  </conditionalFormatting>
  <conditionalFormatting sqref="G35:H35">
    <cfRule type="expression" dxfId="299" priority="8">
      <formula>AND($N34=TRUE,$N35=TRUE)</formula>
    </cfRule>
  </conditionalFormatting>
  <conditionalFormatting sqref="C16:D25 F16:K25">
    <cfRule type="expression" dxfId="298" priority="7">
      <formula>$N$12=TRUE</formula>
    </cfRule>
  </conditionalFormatting>
  <conditionalFormatting sqref="J36:K36">
    <cfRule type="expression" dxfId="297" priority="6">
      <formula>T36=TRUE</formula>
    </cfRule>
  </conditionalFormatting>
  <conditionalFormatting sqref="H11:I11">
    <cfRule type="expression" dxfId="296" priority="5">
      <formula>LEN(G11)&gt;11</formula>
    </cfRule>
  </conditionalFormatting>
  <conditionalFormatting sqref="K8">
    <cfRule type="expression" dxfId="295" priority="15">
      <formula>LEN($D$9)&gt;23</formula>
    </cfRule>
  </conditionalFormatting>
  <conditionalFormatting sqref="J8">
    <cfRule type="expression" dxfId="294" priority="16">
      <formula>LEN(D9)&gt;19</formula>
    </cfRule>
  </conditionalFormatting>
  <conditionalFormatting sqref="C36">
    <cfRule type="expression" dxfId="293" priority="17">
      <formula>N35=TRUE</formula>
    </cfRule>
  </conditionalFormatting>
  <conditionalFormatting sqref="D16:D25">
    <cfRule type="expression" dxfId="292" priority="4">
      <formula>$M$112=TRUE</formula>
    </cfRule>
  </conditionalFormatting>
  <conditionalFormatting sqref="E16:E25">
    <cfRule type="expression" dxfId="291" priority="1">
      <formula>$D16="other - describe"</formula>
    </cfRule>
  </conditionalFormatting>
  <conditionalFormatting sqref="D36:I36">
    <cfRule type="expression" dxfId="290" priority="18">
      <formula>O36=TRUE</formula>
    </cfRule>
  </conditionalFormatting>
  <conditionalFormatting sqref="J33:K33">
    <cfRule type="expression" dxfId="289" priority="3">
      <formula>Q37=TRUE</formula>
    </cfRule>
  </conditionalFormatting>
  <conditionalFormatting sqref="E15:E25">
    <cfRule type="containsBlanks" dxfId="288"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2785"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02786"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02787"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02788"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02789"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02790"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02791"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02792"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02793"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02794"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02795"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02796"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02797"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02798"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02799"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02800"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287" priority="13">
      <formula>LEN($G$6)&gt;17</formula>
    </cfRule>
  </conditionalFormatting>
  <conditionalFormatting sqref="I7">
    <cfRule type="expression" dxfId="286" priority="12">
      <formula>LEN($G$7)&gt;17</formula>
    </cfRule>
  </conditionalFormatting>
  <conditionalFormatting sqref="J11">
    <cfRule type="expression" dxfId="285" priority="14">
      <formula>LEN($G$10)&gt;25</formula>
    </cfRule>
  </conditionalFormatting>
  <conditionalFormatting sqref="H12:I12">
    <cfRule type="expression" dxfId="284" priority="11">
      <formula>AND($N11=TRUE,$N12=TRUE)</formula>
    </cfRule>
  </conditionalFormatting>
  <conditionalFormatting sqref="J27:K27">
    <cfRule type="expression" dxfId="283" priority="10">
      <formula>AND($N26=TRUE,$N27=TRUE)</formula>
    </cfRule>
  </conditionalFormatting>
  <conditionalFormatting sqref="J29:K29">
    <cfRule type="expression" dxfId="282" priority="9">
      <formula>AND($N28=TRUE,$N29=TRUE)</formula>
    </cfRule>
  </conditionalFormatting>
  <conditionalFormatting sqref="G35:H35">
    <cfRule type="expression" dxfId="281" priority="8">
      <formula>AND($N34=TRUE,$N35=TRUE)</formula>
    </cfRule>
  </conditionalFormatting>
  <conditionalFormatting sqref="C16:D25 F16:K25">
    <cfRule type="expression" dxfId="280" priority="7">
      <formula>$N$12=TRUE</formula>
    </cfRule>
  </conditionalFormatting>
  <conditionalFormatting sqref="J36:K36">
    <cfRule type="expression" dxfId="279" priority="6">
      <formula>T36=TRUE</formula>
    </cfRule>
  </conditionalFormatting>
  <conditionalFormatting sqref="H11:I11">
    <cfRule type="expression" dxfId="278" priority="5">
      <formula>LEN(G11)&gt;11</formula>
    </cfRule>
  </conditionalFormatting>
  <conditionalFormatting sqref="K8">
    <cfRule type="expression" dxfId="277" priority="15">
      <formula>LEN($D$9)&gt;23</formula>
    </cfRule>
  </conditionalFormatting>
  <conditionalFormatting sqref="J8">
    <cfRule type="expression" dxfId="276" priority="16">
      <formula>LEN(D9)&gt;19</formula>
    </cfRule>
  </conditionalFormatting>
  <conditionalFormatting sqref="C36">
    <cfRule type="expression" dxfId="275" priority="17">
      <formula>N35=TRUE</formula>
    </cfRule>
  </conditionalFormatting>
  <conditionalFormatting sqref="D16:D25">
    <cfRule type="expression" dxfId="274" priority="4">
      <formula>$M$112=TRUE</formula>
    </cfRule>
  </conditionalFormatting>
  <conditionalFormatting sqref="E16:E25">
    <cfRule type="expression" dxfId="273" priority="1">
      <formula>$D16="other - describe"</formula>
    </cfRule>
  </conditionalFormatting>
  <conditionalFormatting sqref="D36:I36">
    <cfRule type="expression" dxfId="272" priority="18">
      <formula>O36=TRUE</formula>
    </cfRule>
  </conditionalFormatting>
  <conditionalFormatting sqref="J33:K33">
    <cfRule type="expression" dxfId="271" priority="3">
      <formula>Q37=TRUE</formula>
    </cfRule>
  </conditionalFormatting>
  <conditionalFormatting sqref="E15:E25">
    <cfRule type="containsBlanks" dxfId="270"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3809"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03810"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03811"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03812"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03813"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03814"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03815"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03816"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03817"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03818"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03819"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03820"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03821"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03822"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03823"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03824"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9"/>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269" priority="13">
      <formula>LEN($G$6)&gt;17</formula>
    </cfRule>
  </conditionalFormatting>
  <conditionalFormatting sqref="I7">
    <cfRule type="expression" dxfId="268" priority="12">
      <formula>LEN($G$7)&gt;17</formula>
    </cfRule>
  </conditionalFormatting>
  <conditionalFormatting sqref="J11">
    <cfRule type="expression" dxfId="267" priority="14">
      <formula>LEN($G$10)&gt;25</formula>
    </cfRule>
  </conditionalFormatting>
  <conditionalFormatting sqref="H12:I12">
    <cfRule type="expression" dxfId="266" priority="11">
      <formula>AND($N11=TRUE,$N12=TRUE)</formula>
    </cfRule>
  </conditionalFormatting>
  <conditionalFormatting sqref="J27:K27">
    <cfRule type="expression" dxfId="265" priority="10">
      <formula>AND($N26=TRUE,$N27=TRUE)</formula>
    </cfRule>
  </conditionalFormatting>
  <conditionalFormatting sqref="J29:K29">
    <cfRule type="expression" dxfId="264" priority="9">
      <formula>AND($N28=TRUE,$N29=TRUE)</formula>
    </cfRule>
  </conditionalFormatting>
  <conditionalFormatting sqref="G35:H35">
    <cfRule type="expression" dxfId="263" priority="8">
      <formula>AND($N34=TRUE,$N35=TRUE)</formula>
    </cfRule>
  </conditionalFormatting>
  <conditionalFormatting sqref="C16:D25 F16:K25">
    <cfRule type="expression" dxfId="262" priority="7">
      <formula>$N$12=TRUE</formula>
    </cfRule>
  </conditionalFormatting>
  <conditionalFormatting sqref="J36:K36">
    <cfRule type="expression" dxfId="261" priority="6">
      <formula>T36=TRUE</formula>
    </cfRule>
  </conditionalFormatting>
  <conditionalFormatting sqref="H11:I11">
    <cfRule type="expression" dxfId="260" priority="5">
      <formula>LEN(G11)&gt;11</formula>
    </cfRule>
  </conditionalFormatting>
  <conditionalFormatting sqref="K8">
    <cfRule type="expression" dxfId="259" priority="15">
      <formula>LEN($D$9)&gt;23</formula>
    </cfRule>
  </conditionalFormatting>
  <conditionalFormatting sqref="J8">
    <cfRule type="expression" dxfId="258" priority="16">
      <formula>LEN(D9)&gt;19</formula>
    </cfRule>
  </conditionalFormatting>
  <conditionalFormatting sqref="C36">
    <cfRule type="expression" dxfId="257" priority="17">
      <formula>N35=TRUE</formula>
    </cfRule>
  </conditionalFormatting>
  <conditionalFormatting sqref="D16:D25">
    <cfRule type="expression" dxfId="256" priority="4">
      <formula>$M$112=TRUE</formula>
    </cfRule>
  </conditionalFormatting>
  <conditionalFormatting sqref="E16:E25">
    <cfRule type="expression" dxfId="255" priority="1">
      <formula>$D16="other - describe"</formula>
    </cfRule>
  </conditionalFormatting>
  <conditionalFormatting sqref="D36:I36">
    <cfRule type="expression" dxfId="254" priority="18">
      <formula>O36=TRUE</formula>
    </cfRule>
  </conditionalFormatting>
  <conditionalFormatting sqref="J33:K33">
    <cfRule type="expression" dxfId="253" priority="3">
      <formula>Q37=TRUE</formula>
    </cfRule>
  </conditionalFormatting>
  <conditionalFormatting sqref="E15:E25">
    <cfRule type="containsBlanks" dxfId="252"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4833"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04834"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04835"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04836"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04837"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04838"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04839"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04840"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04841"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04842"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04843"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04844"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04845"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04846"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04847"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04848"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143"/>
  <sheetViews>
    <sheetView showRowColHeaders="0" workbookViewId="0">
      <pane ySplit="1" topLeftCell="A2" activePane="bottomLeft" state="frozen"/>
      <selection activeCell="J103" sqref="J103"/>
      <selection pane="bottomLeft" activeCell="D29" sqref="D29"/>
    </sheetView>
  </sheetViews>
  <sheetFormatPr defaultRowHeight="13.8" x14ac:dyDescent="0.25"/>
  <cols>
    <col min="1" max="1" width="2.8984375" bestFit="1" customWidth="1"/>
    <col min="2" max="2" width="45.59765625" style="17" customWidth="1"/>
    <col min="3" max="3" width="22" style="17" bestFit="1" customWidth="1"/>
    <col min="4" max="4" width="44.59765625" style="17" bestFit="1" customWidth="1"/>
  </cols>
  <sheetData>
    <row r="1" spans="1:14" x14ac:dyDescent="0.25">
      <c r="B1" s="18" t="s">
        <v>214</v>
      </c>
      <c r="C1" s="18" t="s">
        <v>215</v>
      </c>
      <c r="D1" s="134" t="str">
        <f>IF(COUNTIF(C2:C52,"Other - Describe")&gt;=1,"Other - Describe","")</f>
        <v/>
      </c>
      <c r="E1" s="27"/>
      <c r="F1" s="27"/>
      <c r="G1" s="27"/>
      <c r="H1" s="27"/>
      <c r="I1" s="27"/>
      <c r="J1" s="27"/>
      <c r="K1" s="27"/>
      <c r="L1" s="27"/>
      <c r="M1" s="27"/>
      <c r="N1" s="27"/>
    </row>
    <row r="2" spans="1:14" x14ac:dyDescent="0.25">
      <c r="A2">
        <v>1</v>
      </c>
      <c r="B2" s="91" t="str">
        <f>IF('General Info and Address 1'!$D$44=0,"Please complete the General Information tab",'General Info and Address 1'!$D$44)</f>
        <v>Please complete the General Information tab</v>
      </c>
      <c r="C2" s="28"/>
      <c r="D2" s="92"/>
      <c r="E2" s="27"/>
      <c r="F2" s="27"/>
      <c r="G2" s="27"/>
      <c r="H2" s="27"/>
      <c r="I2" s="27"/>
      <c r="J2" s="27"/>
      <c r="K2" s="27"/>
      <c r="L2" s="27"/>
      <c r="M2" s="27"/>
      <c r="N2" s="27"/>
    </row>
    <row r="3" spans="1:14" x14ac:dyDescent="0.25">
      <c r="A3">
        <v>2</v>
      </c>
      <c r="B3" s="28"/>
      <c r="C3" s="28"/>
      <c r="D3" s="63"/>
      <c r="E3" s="27"/>
      <c r="F3" s="27"/>
      <c r="G3" s="27"/>
      <c r="H3" s="27"/>
      <c r="I3" s="27"/>
      <c r="J3" s="27"/>
      <c r="K3" s="27"/>
      <c r="L3" s="27"/>
      <c r="M3" s="27"/>
      <c r="N3" s="27"/>
    </row>
    <row r="4" spans="1:14" x14ac:dyDescent="0.25">
      <c r="A4">
        <v>3</v>
      </c>
      <c r="B4" s="138"/>
      <c r="C4" s="62"/>
      <c r="D4" s="62"/>
      <c r="E4" s="27"/>
      <c r="F4" s="27"/>
      <c r="G4" s="27"/>
      <c r="H4" s="27"/>
      <c r="I4" s="27"/>
      <c r="J4" s="27"/>
      <c r="K4" s="27"/>
      <c r="L4" s="27"/>
      <c r="M4" s="27"/>
      <c r="N4" s="27"/>
    </row>
    <row r="5" spans="1:14" x14ac:dyDescent="0.25">
      <c r="A5">
        <v>4</v>
      </c>
      <c r="B5" s="138"/>
      <c r="C5" s="62"/>
      <c r="D5" s="62"/>
      <c r="E5" s="27"/>
      <c r="F5" s="27"/>
      <c r="G5" s="27"/>
      <c r="H5" s="27"/>
      <c r="I5" s="27"/>
      <c r="J5" s="27"/>
      <c r="K5" s="27"/>
      <c r="L5" s="27"/>
      <c r="M5" s="27"/>
      <c r="N5" s="27"/>
    </row>
    <row r="6" spans="1:14" x14ac:dyDescent="0.25">
      <c r="A6">
        <v>5</v>
      </c>
      <c r="B6" s="138"/>
      <c r="C6" s="62"/>
      <c r="D6" s="62"/>
      <c r="E6" s="27"/>
      <c r="F6" s="27"/>
      <c r="G6" s="27"/>
      <c r="H6" s="27"/>
      <c r="I6" s="27"/>
      <c r="J6" s="27"/>
      <c r="K6" s="27"/>
      <c r="L6" s="27"/>
      <c r="M6" s="27"/>
      <c r="N6" s="27"/>
    </row>
    <row r="7" spans="1:14" x14ac:dyDescent="0.25">
      <c r="A7">
        <v>6</v>
      </c>
      <c r="B7" s="138"/>
      <c r="C7" s="62"/>
      <c r="D7" s="62"/>
      <c r="E7" s="27"/>
      <c r="F7" s="27"/>
      <c r="G7" s="27"/>
      <c r="H7" s="27"/>
      <c r="I7" s="27"/>
      <c r="J7" s="27"/>
      <c r="K7" s="27"/>
      <c r="L7" s="27"/>
      <c r="M7" s="27"/>
      <c r="N7" s="27"/>
    </row>
    <row r="8" spans="1:14" x14ac:dyDescent="0.25">
      <c r="A8">
        <v>7</v>
      </c>
      <c r="B8" s="138"/>
      <c r="C8" s="62"/>
      <c r="D8" s="62"/>
      <c r="E8" s="27"/>
      <c r="F8" s="27"/>
      <c r="G8" s="27"/>
      <c r="H8" s="27"/>
      <c r="I8" s="27"/>
      <c r="J8" s="27"/>
      <c r="K8" s="27"/>
      <c r="L8" s="27"/>
      <c r="M8" s="27"/>
      <c r="N8" s="27"/>
    </row>
    <row r="9" spans="1:14" x14ac:dyDescent="0.25">
      <c r="A9">
        <v>8</v>
      </c>
      <c r="B9" s="138"/>
      <c r="C9" s="62"/>
      <c r="D9" s="62"/>
      <c r="E9" s="27"/>
      <c r="F9" s="27"/>
      <c r="G9" s="27"/>
      <c r="H9" s="27"/>
      <c r="I9" s="27"/>
      <c r="J9" s="27"/>
      <c r="K9" s="27"/>
      <c r="L9" s="27"/>
      <c r="M9" s="27"/>
      <c r="N9" s="27"/>
    </row>
    <row r="10" spans="1:14" x14ac:dyDescent="0.25">
      <c r="A10">
        <v>9</v>
      </c>
      <c r="B10" s="138"/>
      <c r="C10" s="62"/>
      <c r="D10" s="62"/>
      <c r="E10" s="27"/>
      <c r="F10" s="27"/>
      <c r="G10" s="27"/>
      <c r="H10" s="27"/>
      <c r="I10" s="27"/>
      <c r="J10" s="27"/>
      <c r="K10" s="27"/>
      <c r="L10" s="27"/>
      <c r="M10" s="27"/>
      <c r="N10" s="27"/>
    </row>
    <row r="11" spans="1:14" x14ac:dyDescent="0.25">
      <c r="A11">
        <v>10</v>
      </c>
      <c r="B11" s="138"/>
      <c r="C11" s="29"/>
      <c r="D11" s="62"/>
      <c r="E11" s="27"/>
      <c r="F11" s="27"/>
      <c r="G11" s="27"/>
      <c r="H11" s="27"/>
      <c r="I11" s="27"/>
      <c r="J11" s="27"/>
      <c r="K11" s="27"/>
      <c r="L11" s="27"/>
      <c r="M11" s="27"/>
      <c r="N11" s="27"/>
    </row>
    <row r="12" spans="1:14" x14ac:dyDescent="0.25">
      <c r="A12">
        <v>11</v>
      </c>
      <c r="B12" s="138"/>
      <c r="C12" s="29"/>
      <c r="D12" s="62"/>
      <c r="E12" s="27"/>
      <c r="F12" s="27"/>
      <c r="G12" s="27"/>
      <c r="H12" s="27"/>
      <c r="I12" s="27"/>
      <c r="J12" s="27"/>
      <c r="K12" s="27"/>
      <c r="L12" s="27"/>
      <c r="M12" s="27"/>
      <c r="N12" s="27"/>
    </row>
    <row r="13" spans="1:14" x14ac:dyDescent="0.25">
      <c r="A13">
        <v>12</v>
      </c>
      <c r="B13" s="138"/>
      <c r="C13" s="29"/>
      <c r="D13" s="62"/>
      <c r="E13" s="27"/>
      <c r="F13" s="27"/>
      <c r="G13" s="27"/>
      <c r="H13" s="27"/>
      <c r="I13" s="27"/>
      <c r="J13" s="27"/>
      <c r="K13" s="27"/>
      <c r="L13" s="27"/>
      <c r="M13" s="27"/>
      <c r="N13" s="27"/>
    </row>
    <row r="14" spans="1:14" x14ac:dyDescent="0.25">
      <c r="A14">
        <v>13</v>
      </c>
      <c r="B14" s="138"/>
      <c r="C14" s="29"/>
      <c r="D14" s="62"/>
      <c r="E14" s="27"/>
      <c r="F14" s="27"/>
      <c r="G14" s="27"/>
      <c r="H14" s="27"/>
      <c r="I14" s="27"/>
      <c r="J14" s="27"/>
      <c r="K14" s="27"/>
      <c r="L14" s="27"/>
      <c r="M14" s="27"/>
      <c r="N14" s="27"/>
    </row>
    <row r="15" spans="1:14" x14ac:dyDescent="0.25">
      <c r="A15">
        <v>14</v>
      </c>
      <c r="B15" s="138"/>
      <c r="C15" s="29"/>
      <c r="D15" s="62"/>
      <c r="E15" s="27"/>
      <c r="F15" s="27"/>
      <c r="G15" s="27"/>
      <c r="H15" s="27"/>
      <c r="I15" s="27"/>
      <c r="J15" s="27"/>
      <c r="K15" s="27"/>
      <c r="L15" s="27"/>
      <c r="M15" s="27"/>
      <c r="N15" s="27"/>
    </row>
    <row r="16" spans="1:14" x14ac:dyDescent="0.25">
      <c r="A16">
        <v>15</v>
      </c>
      <c r="B16" s="138"/>
      <c r="C16" s="29"/>
      <c r="D16" s="62"/>
      <c r="E16" s="27"/>
      <c r="F16" s="27"/>
      <c r="G16" s="27"/>
      <c r="H16" s="27"/>
      <c r="I16" s="27"/>
      <c r="J16" s="27"/>
      <c r="K16" s="27"/>
      <c r="L16" s="27"/>
      <c r="M16" s="27"/>
      <c r="N16" s="27"/>
    </row>
    <row r="17" spans="1:14" x14ac:dyDescent="0.25">
      <c r="A17">
        <v>16</v>
      </c>
      <c r="B17" s="138"/>
      <c r="C17" s="29"/>
      <c r="D17" s="62"/>
      <c r="E17" s="27"/>
      <c r="F17" s="27"/>
      <c r="G17" s="27"/>
      <c r="H17" s="27"/>
      <c r="I17" s="27"/>
      <c r="J17" s="27"/>
      <c r="K17" s="27"/>
      <c r="L17" s="27"/>
      <c r="M17" s="27"/>
      <c r="N17" s="27"/>
    </row>
    <row r="18" spans="1:14" x14ac:dyDescent="0.25">
      <c r="A18">
        <v>17</v>
      </c>
      <c r="B18" s="138"/>
      <c r="C18" s="29"/>
      <c r="D18" s="62"/>
      <c r="E18" s="27"/>
      <c r="F18" s="27"/>
      <c r="G18" s="27"/>
      <c r="H18" s="27"/>
      <c r="I18" s="27"/>
      <c r="J18" s="27"/>
      <c r="K18" s="27"/>
      <c r="L18" s="27"/>
      <c r="M18" s="27"/>
      <c r="N18" s="27"/>
    </row>
    <row r="19" spans="1:14" x14ac:dyDescent="0.25">
      <c r="A19">
        <v>18</v>
      </c>
      <c r="B19" s="138"/>
      <c r="C19" s="29"/>
      <c r="D19" s="62"/>
      <c r="E19" s="27"/>
      <c r="F19" s="27"/>
      <c r="G19" s="27"/>
      <c r="H19" s="27"/>
      <c r="I19" s="27"/>
      <c r="J19" s="27"/>
      <c r="K19" s="27"/>
      <c r="L19" s="27"/>
      <c r="M19" s="27"/>
      <c r="N19" s="27"/>
    </row>
    <row r="20" spans="1:14" x14ac:dyDescent="0.25">
      <c r="A20">
        <v>19</v>
      </c>
      <c r="B20" s="138"/>
      <c r="C20" s="29"/>
      <c r="D20" s="62"/>
      <c r="E20" s="27"/>
      <c r="F20" s="27"/>
      <c r="G20" s="27"/>
      <c r="H20" s="27"/>
      <c r="I20" s="27"/>
      <c r="J20" s="27"/>
      <c r="K20" s="27"/>
      <c r="L20" s="27"/>
      <c r="M20" s="27"/>
      <c r="N20" s="27"/>
    </row>
    <row r="21" spans="1:14" x14ac:dyDescent="0.25">
      <c r="A21">
        <v>20</v>
      </c>
      <c r="B21" s="138"/>
      <c r="C21" s="29"/>
      <c r="D21" s="62"/>
      <c r="E21" s="27"/>
      <c r="F21" s="27"/>
      <c r="G21" s="27"/>
      <c r="H21" s="27"/>
      <c r="I21" s="27"/>
      <c r="J21" s="27"/>
      <c r="K21" s="27"/>
      <c r="L21" s="27"/>
      <c r="M21" s="27"/>
      <c r="N21" s="27"/>
    </row>
    <row r="22" spans="1:14" x14ac:dyDescent="0.25">
      <c r="B22" s="138"/>
      <c r="C22" s="29"/>
      <c r="D22" s="62"/>
      <c r="E22" s="27"/>
      <c r="F22" s="27"/>
      <c r="G22" s="27"/>
      <c r="H22" s="27"/>
      <c r="I22" s="27"/>
      <c r="J22" s="27"/>
      <c r="K22" s="27"/>
      <c r="L22" s="27"/>
      <c r="M22" s="27"/>
      <c r="N22" s="27"/>
    </row>
    <row r="23" spans="1:14" x14ac:dyDescent="0.25">
      <c r="B23" s="138"/>
      <c r="C23" s="29"/>
      <c r="D23" s="62"/>
      <c r="E23" s="27"/>
      <c r="F23" s="27"/>
      <c r="G23" s="27"/>
      <c r="H23" s="27"/>
      <c r="I23" s="27"/>
      <c r="J23" s="27"/>
      <c r="K23" s="27"/>
      <c r="L23" s="27"/>
      <c r="M23" s="27"/>
      <c r="N23" s="27"/>
    </row>
    <row r="24" spans="1:14" x14ac:dyDescent="0.25">
      <c r="B24" s="138"/>
      <c r="C24" s="29"/>
      <c r="D24" s="62"/>
      <c r="E24" s="27"/>
      <c r="F24" s="27"/>
      <c r="G24" s="27"/>
      <c r="H24" s="27"/>
      <c r="I24" s="27"/>
      <c r="J24" s="27"/>
      <c r="K24" s="27"/>
      <c r="L24" s="27"/>
      <c r="M24" s="27"/>
      <c r="N24" s="27"/>
    </row>
    <row r="25" spans="1:14" x14ac:dyDescent="0.25">
      <c r="B25" s="138"/>
      <c r="C25" s="29"/>
      <c r="D25" s="62"/>
      <c r="E25" s="27"/>
      <c r="F25" s="27"/>
      <c r="G25" s="27"/>
      <c r="H25" s="27"/>
      <c r="I25" s="27"/>
      <c r="J25" s="27"/>
      <c r="K25" s="27"/>
      <c r="L25" s="27"/>
      <c r="M25" s="27"/>
      <c r="N25" s="27"/>
    </row>
    <row r="26" spans="1:14" x14ac:dyDescent="0.25">
      <c r="B26" s="138"/>
      <c r="C26" s="29"/>
      <c r="D26" s="62"/>
      <c r="E26" s="27"/>
      <c r="F26" s="27"/>
      <c r="G26" s="27"/>
      <c r="H26" s="27"/>
      <c r="I26" s="27"/>
      <c r="J26" s="27"/>
      <c r="K26" s="27"/>
      <c r="L26" s="27"/>
      <c r="M26" s="27"/>
      <c r="N26" s="27"/>
    </row>
    <row r="27" spans="1:14" x14ac:dyDescent="0.25">
      <c r="B27" s="138"/>
      <c r="C27" s="29"/>
      <c r="D27" s="62"/>
      <c r="E27" s="27"/>
      <c r="F27" s="27"/>
      <c r="G27" s="27"/>
      <c r="H27" s="27"/>
      <c r="I27" s="27"/>
      <c r="J27" s="27"/>
      <c r="K27" s="27"/>
      <c r="L27" s="27"/>
      <c r="M27" s="27"/>
      <c r="N27" s="27"/>
    </row>
    <row r="28" spans="1:14" x14ac:dyDescent="0.25">
      <c r="B28" s="138"/>
      <c r="C28" s="29"/>
      <c r="D28" s="62"/>
      <c r="E28" s="27"/>
      <c r="F28" s="27"/>
      <c r="G28" s="27"/>
      <c r="H28" s="27"/>
      <c r="I28" s="27"/>
      <c r="J28" s="27"/>
      <c r="K28" s="27"/>
      <c r="L28" s="27"/>
      <c r="M28" s="27"/>
      <c r="N28" s="27"/>
    </row>
    <row r="29" spans="1:14" x14ac:dyDescent="0.25">
      <c r="B29" s="138"/>
      <c r="C29" s="29"/>
      <c r="D29" s="62"/>
      <c r="E29" s="27"/>
      <c r="F29" s="27"/>
      <c r="G29" s="27"/>
      <c r="H29" s="27"/>
      <c r="I29" s="27"/>
      <c r="J29" s="27"/>
      <c r="K29" s="27"/>
      <c r="L29" s="27"/>
      <c r="M29" s="27"/>
      <c r="N29" s="27"/>
    </row>
    <row r="30" spans="1:14" x14ac:dyDescent="0.25">
      <c r="B30" s="138"/>
      <c r="C30" s="29"/>
      <c r="D30" s="62"/>
      <c r="E30" s="27"/>
      <c r="F30" s="27"/>
      <c r="G30" s="27"/>
      <c r="H30" s="27"/>
      <c r="I30" s="27"/>
      <c r="J30" s="27"/>
      <c r="K30" s="27"/>
      <c r="L30" s="27"/>
      <c r="M30" s="27"/>
      <c r="N30" s="27"/>
    </row>
    <row r="31" spans="1:14" x14ac:dyDescent="0.25">
      <c r="B31" s="138"/>
      <c r="C31" s="29"/>
      <c r="D31" s="62"/>
      <c r="E31" s="27"/>
      <c r="F31" s="27"/>
      <c r="G31" s="27"/>
      <c r="H31" s="27"/>
      <c r="I31" s="27"/>
      <c r="J31" s="27"/>
      <c r="K31" s="27"/>
      <c r="L31" s="27"/>
      <c r="M31" s="27"/>
      <c r="N31" s="27"/>
    </row>
    <row r="32" spans="1:14" x14ac:dyDescent="0.25">
      <c r="B32" s="138"/>
      <c r="C32" s="29"/>
      <c r="D32" s="62"/>
      <c r="E32" s="27"/>
      <c r="F32" s="27"/>
      <c r="G32" s="27"/>
      <c r="H32" s="27"/>
      <c r="I32" s="27"/>
      <c r="J32" s="27"/>
      <c r="K32" s="27"/>
      <c r="L32" s="27"/>
      <c r="M32" s="27"/>
      <c r="N32" s="27"/>
    </row>
    <row r="33" spans="2:14" x14ac:dyDescent="0.25">
      <c r="B33" s="138"/>
      <c r="C33" s="29"/>
      <c r="D33" s="62"/>
      <c r="E33" s="27"/>
      <c r="F33" s="27"/>
      <c r="G33" s="27"/>
      <c r="H33" s="27"/>
      <c r="I33" s="27"/>
      <c r="J33" s="27"/>
      <c r="K33" s="27"/>
      <c r="L33" s="27"/>
      <c r="M33" s="27"/>
      <c r="N33" s="27"/>
    </row>
    <row r="34" spans="2:14" x14ac:dyDescent="0.25">
      <c r="B34" s="138"/>
      <c r="C34" s="29"/>
      <c r="D34" s="62"/>
      <c r="E34" s="27"/>
      <c r="F34" s="27"/>
      <c r="G34" s="27"/>
      <c r="H34" s="27"/>
      <c r="I34" s="27"/>
      <c r="J34" s="27"/>
      <c r="K34" s="27"/>
      <c r="L34" s="27"/>
      <c r="M34" s="27"/>
      <c r="N34" s="27"/>
    </row>
    <row r="35" spans="2:14" x14ac:dyDescent="0.25">
      <c r="B35" s="138"/>
      <c r="C35" s="29"/>
      <c r="D35" s="62"/>
      <c r="E35" s="27"/>
      <c r="F35" s="27"/>
      <c r="G35" s="27"/>
      <c r="H35" s="27"/>
      <c r="I35" s="27"/>
      <c r="J35" s="27"/>
      <c r="K35" s="27"/>
      <c r="L35" s="27"/>
      <c r="M35" s="27"/>
      <c r="N35" s="27"/>
    </row>
    <row r="36" spans="2:14" x14ac:dyDescent="0.25">
      <c r="B36" s="138"/>
      <c r="C36" s="29"/>
      <c r="D36" s="62"/>
      <c r="E36" s="27"/>
      <c r="F36" s="27"/>
      <c r="G36" s="27"/>
      <c r="H36" s="27"/>
      <c r="I36" s="27"/>
      <c r="J36" s="27"/>
      <c r="K36" s="27"/>
      <c r="L36" s="27"/>
      <c r="M36" s="27"/>
      <c r="N36" s="27"/>
    </row>
    <row r="37" spans="2:14" x14ac:dyDescent="0.25">
      <c r="B37" s="138"/>
      <c r="C37" s="29"/>
      <c r="D37" s="62"/>
      <c r="E37" s="27"/>
      <c r="F37" s="27"/>
      <c r="G37" s="27"/>
      <c r="H37" s="27"/>
      <c r="I37" s="27"/>
      <c r="J37" s="27"/>
      <c r="K37" s="27"/>
      <c r="L37" s="27"/>
      <c r="M37" s="27"/>
      <c r="N37" s="27"/>
    </row>
    <row r="38" spans="2:14" x14ac:dyDescent="0.25">
      <c r="B38" s="138"/>
      <c r="C38" s="29"/>
      <c r="D38" s="62"/>
      <c r="E38" s="27"/>
      <c r="F38" s="27"/>
      <c r="G38" s="27"/>
      <c r="H38" s="27"/>
      <c r="I38" s="27"/>
      <c r="J38" s="27"/>
      <c r="K38" s="27"/>
      <c r="L38" s="27"/>
      <c r="M38" s="27"/>
      <c r="N38" s="27"/>
    </row>
    <row r="39" spans="2:14" x14ac:dyDescent="0.25">
      <c r="B39" s="138"/>
      <c r="C39" s="29"/>
      <c r="D39" s="62"/>
      <c r="E39" s="27"/>
      <c r="F39" s="27"/>
      <c r="G39" s="27"/>
      <c r="H39" s="27"/>
      <c r="I39" s="27"/>
      <c r="J39" s="27"/>
      <c r="K39" s="27"/>
      <c r="L39" s="27"/>
      <c r="M39" s="27"/>
      <c r="N39" s="27"/>
    </row>
    <row r="40" spans="2:14" x14ac:dyDescent="0.25">
      <c r="B40" s="138"/>
      <c r="C40" s="29"/>
      <c r="D40" s="62"/>
      <c r="E40" s="27"/>
      <c r="F40" s="27"/>
      <c r="G40" s="27"/>
      <c r="H40" s="27"/>
      <c r="I40" s="27"/>
      <c r="J40" s="27"/>
      <c r="K40" s="27"/>
      <c r="L40" s="27"/>
      <c r="M40" s="27"/>
      <c r="N40" s="27"/>
    </row>
    <row r="41" spans="2:14" x14ac:dyDescent="0.25">
      <c r="B41" s="138"/>
      <c r="C41" s="29"/>
      <c r="D41" s="62"/>
      <c r="E41" s="27"/>
      <c r="F41" s="27"/>
      <c r="G41" s="27"/>
      <c r="H41" s="27"/>
      <c r="I41" s="27"/>
      <c r="J41" s="27"/>
      <c r="K41" s="27"/>
      <c r="L41" s="27"/>
      <c r="M41" s="27"/>
      <c r="N41" s="27"/>
    </row>
    <row r="42" spans="2:14" x14ac:dyDescent="0.25">
      <c r="B42" s="138"/>
      <c r="C42" s="29"/>
      <c r="D42" s="62"/>
      <c r="E42" s="27"/>
      <c r="F42" s="27"/>
      <c r="G42" s="27"/>
      <c r="H42" s="27"/>
      <c r="I42" s="27"/>
      <c r="J42" s="27"/>
      <c r="K42" s="27"/>
      <c r="L42" s="27"/>
      <c r="M42" s="27"/>
      <c r="N42" s="27"/>
    </row>
    <row r="43" spans="2:14" x14ac:dyDescent="0.25">
      <c r="B43" s="138"/>
      <c r="C43" s="29"/>
      <c r="D43" s="62"/>
      <c r="E43" s="27"/>
      <c r="F43" s="27"/>
      <c r="G43" s="27"/>
      <c r="H43" s="27"/>
      <c r="I43" s="27"/>
      <c r="J43" s="27"/>
      <c r="K43" s="27"/>
      <c r="L43" s="27"/>
      <c r="M43" s="27"/>
      <c r="N43" s="27"/>
    </row>
    <row r="44" spans="2:14" x14ac:dyDescent="0.25">
      <c r="B44" s="138"/>
      <c r="C44" s="29"/>
      <c r="D44" s="62"/>
      <c r="E44" s="27"/>
      <c r="F44" s="27"/>
      <c r="G44" s="27"/>
      <c r="H44" s="27"/>
      <c r="I44" s="27"/>
      <c r="J44" s="27"/>
      <c r="K44" s="27"/>
      <c r="L44" s="27"/>
      <c r="M44" s="27"/>
      <c r="N44" s="27"/>
    </row>
    <row r="45" spans="2:14" x14ac:dyDescent="0.25">
      <c r="B45" s="138"/>
      <c r="C45" s="29"/>
      <c r="D45" s="62"/>
      <c r="E45" s="27"/>
      <c r="F45" s="27"/>
      <c r="G45" s="27"/>
      <c r="H45" s="27"/>
      <c r="I45" s="27"/>
      <c r="J45" s="27"/>
      <c r="K45" s="27"/>
      <c r="L45" s="27"/>
      <c r="M45" s="27"/>
      <c r="N45" s="27"/>
    </row>
    <row r="46" spans="2:14" x14ac:dyDescent="0.25">
      <c r="B46" s="138"/>
      <c r="C46" s="29"/>
      <c r="D46" s="62"/>
      <c r="E46" s="27"/>
      <c r="F46" s="27"/>
      <c r="G46" s="27"/>
      <c r="H46" s="27"/>
      <c r="I46" s="27"/>
      <c r="J46" s="27"/>
      <c r="K46" s="27"/>
      <c r="L46" s="27"/>
      <c r="M46" s="27"/>
      <c r="N46" s="27"/>
    </row>
    <row r="47" spans="2:14" x14ac:dyDescent="0.25">
      <c r="B47" s="138"/>
      <c r="C47" s="29"/>
      <c r="D47" s="62"/>
      <c r="E47" s="27"/>
      <c r="F47" s="27"/>
      <c r="G47" s="27"/>
      <c r="H47" s="27"/>
      <c r="I47" s="27"/>
      <c r="J47" s="27"/>
      <c r="K47" s="27"/>
      <c r="L47" s="27"/>
      <c r="M47" s="27"/>
      <c r="N47" s="27"/>
    </row>
    <row r="48" spans="2:14" x14ac:dyDescent="0.25">
      <c r="B48" s="138"/>
      <c r="C48" s="29"/>
      <c r="D48" s="62"/>
      <c r="E48" s="27"/>
      <c r="F48" s="27"/>
      <c r="G48" s="27"/>
      <c r="H48" s="27"/>
      <c r="I48" s="27"/>
      <c r="J48" s="27"/>
      <c r="K48" s="27"/>
      <c r="L48" s="27"/>
      <c r="M48" s="27"/>
      <c r="N48" s="27"/>
    </row>
    <row r="49" spans="1:14" x14ac:dyDescent="0.25">
      <c r="B49" s="138"/>
      <c r="C49" s="29"/>
      <c r="D49" s="62"/>
      <c r="E49" s="27"/>
      <c r="F49" s="27"/>
      <c r="G49" s="27"/>
      <c r="H49" s="27"/>
      <c r="I49" s="27"/>
      <c r="J49" s="27"/>
      <c r="K49" s="27"/>
      <c r="L49" s="27"/>
      <c r="M49" s="27"/>
      <c r="N49" s="27"/>
    </row>
    <row r="50" spans="1:14" x14ac:dyDescent="0.25">
      <c r="B50" s="138"/>
      <c r="C50" s="29"/>
      <c r="D50" s="62"/>
      <c r="E50" s="27"/>
      <c r="F50" s="27"/>
      <c r="G50" s="27"/>
      <c r="H50" s="27"/>
      <c r="I50" s="27"/>
      <c r="J50" s="27"/>
      <c r="K50" s="27"/>
      <c r="L50" s="27"/>
      <c r="M50" s="27"/>
      <c r="N50" s="27"/>
    </row>
    <row r="51" spans="1:14" x14ac:dyDescent="0.25">
      <c r="B51" s="138"/>
      <c r="C51" s="29"/>
      <c r="D51" s="62"/>
      <c r="E51" s="27"/>
      <c r="F51" s="27"/>
      <c r="G51" s="27"/>
      <c r="H51" s="27"/>
      <c r="I51" s="27"/>
      <c r="J51" s="27"/>
      <c r="K51" s="27"/>
      <c r="L51" s="27"/>
      <c r="M51" s="27"/>
      <c r="N51" s="27"/>
    </row>
    <row r="52" spans="1:14" x14ac:dyDescent="0.25">
      <c r="B52" s="138"/>
      <c r="C52" s="29"/>
      <c r="D52" s="62"/>
      <c r="E52" s="27"/>
      <c r="F52" s="27"/>
      <c r="G52" s="27"/>
      <c r="H52" s="27"/>
      <c r="I52" s="27"/>
      <c r="J52" s="27"/>
      <c r="K52" s="27"/>
      <c r="L52" s="27"/>
      <c r="M52" s="27"/>
      <c r="N52" s="27"/>
    </row>
    <row r="53" spans="1:14" x14ac:dyDescent="0.25">
      <c r="A53" s="27"/>
      <c r="B53" s="27"/>
      <c r="C53" s="27"/>
      <c r="D53" s="27"/>
      <c r="E53" s="27"/>
      <c r="F53" s="27"/>
      <c r="G53" s="27"/>
      <c r="H53" s="27"/>
      <c r="I53" s="27"/>
      <c r="J53" s="27"/>
      <c r="K53" s="27"/>
      <c r="L53" s="27"/>
      <c r="M53" s="27"/>
      <c r="N53" s="27"/>
    </row>
    <row r="54" spans="1:14" x14ac:dyDescent="0.25">
      <c r="A54" s="27"/>
      <c r="B54" s="27"/>
      <c r="C54" s="27"/>
      <c r="D54" s="27"/>
      <c r="E54" s="27"/>
      <c r="F54" s="27"/>
      <c r="G54" s="27"/>
      <c r="H54" s="27"/>
      <c r="I54" s="27"/>
      <c r="J54" s="27"/>
      <c r="K54" s="27"/>
      <c r="L54" s="27"/>
      <c r="M54" s="27"/>
      <c r="N54" s="27"/>
    </row>
    <row r="55" spans="1:14" x14ac:dyDescent="0.25">
      <c r="A55" s="27"/>
      <c r="B55" s="27"/>
      <c r="C55" s="27"/>
      <c r="D55" s="27"/>
      <c r="E55" s="27"/>
      <c r="F55" s="27"/>
      <c r="G55" s="27"/>
      <c r="H55" s="27"/>
      <c r="I55" s="27"/>
      <c r="J55" s="27"/>
      <c r="K55" s="27"/>
      <c r="L55" s="27"/>
      <c r="M55" s="27"/>
      <c r="N55" s="27"/>
    </row>
    <row r="56" spans="1:14" x14ac:dyDescent="0.25">
      <c r="A56" s="27"/>
      <c r="B56" s="27"/>
      <c r="C56" s="27"/>
      <c r="D56" s="27"/>
      <c r="E56" s="27"/>
      <c r="F56" s="27"/>
      <c r="G56" s="27"/>
      <c r="H56" s="27"/>
      <c r="I56" s="27"/>
      <c r="J56" s="27"/>
      <c r="K56" s="27"/>
      <c r="L56" s="27"/>
      <c r="M56" s="27"/>
      <c r="N56" s="27"/>
    </row>
    <row r="57" spans="1:14" x14ac:dyDescent="0.25">
      <c r="A57" s="27"/>
      <c r="B57" s="27"/>
      <c r="C57" s="27"/>
      <c r="D57" s="27"/>
      <c r="E57" s="27"/>
      <c r="F57" s="27"/>
      <c r="G57" s="27"/>
      <c r="H57" s="27"/>
      <c r="I57" s="27"/>
      <c r="J57" s="27"/>
      <c r="K57" s="27"/>
      <c r="L57" s="27"/>
      <c r="M57" s="27"/>
      <c r="N57" s="27"/>
    </row>
    <row r="58" spans="1:14" x14ac:dyDescent="0.25">
      <c r="A58" s="27"/>
      <c r="B58" s="27"/>
      <c r="C58" s="27"/>
      <c r="D58" s="27"/>
      <c r="E58" s="27"/>
      <c r="F58" s="27"/>
      <c r="G58" s="27"/>
      <c r="H58" s="27"/>
      <c r="I58" s="27"/>
      <c r="J58" s="27"/>
      <c r="K58" s="27"/>
      <c r="L58" s="27"/>
      <c r="M58" s="27"/>
      <c r="N58" s="27"/>
    </row>
    <row r="59" spans="1:14" x14ac:dyDescent="0.25">
      <c r="A59" s="27"/>
      <c r="B59" s="27"/>
      <c r="C59" s="27"/>
      <c r="D59" s="27"/>
      <c r="E59" s="27"/>
      <c r="F59" s="27"/>
      <c r="G59" s="27"/>
      <c r="H59" s="27"/>
      <c r="I59" s="27"/>
      <c r="J59" s="27"/>
      <c r="K59" s="27"/>
      <c r="L59" s="27"/>
      <c r="M59" s="27"/>
      <c r="N59" s="27"/>
    </row>
    <row r="60" spans="1:14" x14ac:dyDescent="0.25">
      <c r="A60" s="27"/>
      <c r="B60" s="27"/>
      <c r="C60" s="27"/>
      <c r="D60" s="27"/>
      <c r="E60" s="27"/>
      <c r="F60" s="27"/>
      <c r="G60" s="27"/>
      <c r="H60" s="27"/>
      <c r="I60" s="27"/>
      <c r="J60" s="27"/>
      <c r="K60" s="27"/>
      <c r="L60" s="27"/>
      <c r="M60" s="27"/>
      <c r="N60" s="27"/>
    </row>
    <row r="61" spans="1:14" x14ac:dyDescent="0.25">
      <c r="A61" s="27"/>
      <c r="B61" s="27"/>
      <c r="C61" s="27"/>
      <c r="D61" s="27"/>
      <c r="E61" s="27"/>
      <c r="F61" s="27"/>
      <c r="G61" s="27"/>
      <c r="H61" s="27"/>
      <c r="I61" s="27"/>
      <c r="J61" s="27"/>
      <c r="K61" s="27"/>
      <c r="L61" s="27"/>
      <c r="M61" s="27"/>
      <c r="N61" s="27"/>
    </row>
    <row r="62" spans="1:14" x14ac:dyDescent="0.25">
      <c r="A62" s="27"/>
      <c r="B62" s="27"/>
      <c r="C62" s="27"/>
      <c r="D62" s="27"/>
      <c r="E62" s="27"/>
      <c r="F62" s="27"/>
      <c r="G62" s="27"/>
      <c r="H62" s="27"/>
      <c r="I62" s="27"/>
      <c r="J62" s="27"/>
      <c r="K62" s="27"/>
      <c r="L62" s="27"/>
      <c r="M62" s="27"/>
      <c r="N62" s="27"/>
    </row>
    <row r="63" spans="1:14" x14ac:dyDescent="0.25">
      <c r="A63" s="27"/>
      <c r="B63" s="27"/>
      <c r="C63" s="27"/>
      <c r="D63" s="27"/>
      <c r="E63" s="27"/>
      <c r="F63" s="27"/>
      <c r="G63" s="27"/>
      <c r="H63" s="27"/>
      <c r="I63" s="27"/>
      <c r="J63" s="27"/>
      <c r="K63" s="27"/>
      <c r="L63" s="27"/>
      <c r="M63" s="27"/>
      <c r="N63" s="27"/>
    </row>
    <row r="64" spans="1:14" x14ac:dyDescent="0.25">
      <c r="A64" s="27"/>
      <c r="B64" s="27"/>
      <c r="C64" s="27"/>
      <c r="D64" s="27"/>
      <c r="E64" s="27"/>
      <c r="F64" s="27"/>
      <c r="G64" s="27"/>
      <c r="H64" s="27"/>
      <c r="I64" s="27"/>
      <c r="J64" s="27"/>
      <c r="K64" s="27"/>
      <c r="L64" s="27"/>
      <c r="M64" s="27"/>
      <c r="N64" s="27"/>
    </row>
    <row r="65" spans="1:14" x14ac:dyDescent="0.25">
      <c r="A65" s="27"/>
      <c r="B65" s="27"/>
      <c r="C65" s="27"/>
      <c r="D65" s="27"/>
      <c r="E65" s="27"/>
      <c r="F65" s="27"/>
      <c r="G65" s="27"/>
      <c r="H65" s="27"/>
      <c r="I65" s="27"/>
      <c r="J65" s="27"/>
      <c r="K65" s="27"/>
      <c r="L65" s="27"/>
      <c r="M65" s="27"/>
      <c r="N65" s="27"/>
    </row>
    <row r="66" spans="1:14" x14ac:dyDescent="0.25">
      <c r="A66" s="27"/>
      <c r="B66" s="27"/>
      <c r="C66" s="27"/>
      <c r="D66" s="27"/>
      <c r="E66" s="27"/>
      <c r="F66" s="27"/>
      <c r="G66" s="27"/>
      <c r="H66" s="27"/>
      <c r="I66" s="27"/>
      <c r="J66" s="27"/>
      <c r="K66" s="27"/>
      <c r="L66" s="27"/>
      <c r="M66" s="27"/>
      <c r="N66" s="27"/>
    </row>
    <row r="67" spans="1:14" x14ac:dyDescent="0.25">
      <c r="A67" s="27"/>
      <c r="B67" s="27"/>
      <c r="C67" s="27"/>
      <c r="D67" s="27"/>
      <c r="E67" s="27"/>
      <c r="F67" s="27"/>
      <c r="G67" s="27"/>
      <c r="H67" s="27"/>
      <c r="I67" s="27"/>
      <c r="J67" s="27"/>
      <c r="K67" s="27"/>
      <c r="L67" s="27"/>
      <c r="M67" s="27"/>
      <c r="N67" s="27"/>
    </row>
    <row r="68" spans="1:14" x14ac:dyDescent="0.25">
      <c r="A68" s="27"/>
      <c r="B68" s="27"/>
      <c r="C68" s="27"/>
      <c r="D68" s="27"/>
      <c r="E68" s="27"/>
      <c r="F68" s="27"/>
      <c r="G68" s="27"/>
      <c r="H68" s="27"/>
      <c r="I68" s="27"/>
      <c r="J68" s="27"/>
      <c r="K68" s="27"/>
      <c r="L68" s="27"/>
      <c r="M68" s="27"/>
      <c r="N68" s="27"/>
    </row>
    <row r="69" spans="1:14" x14ac:dyDescent="0.25">
      <c r="A69" s="27"/>
      <c r="B69" s="27"/>
      <c r="C69" s="27"/>
      <c r="D69" s="27"/>
      <c r="E69" s="27"/>
      <c r="F69" s="27"/>
      <c r="G69" s="27"/>
      <c r="H69" s="27"/>
      <c r="I69" s="27"/>
      <c r="J69" s="27"/>
      <c r="K69" s="27"/>
      <c r="L69" s="27"/>
      <c r="M69" s="27"/>
      <c r="N69" s="27"/>
    </row>
    <row r="70" spans="1:14" x14ac:dyDescent="0.25">
      <c r="A70" s="27"/>
      <c r="B70" s="27"/>
      <c r="C70" s="27"/>
      <c r="D70" s="27"/>
      <c r="E70" s="27"/>
      <c r="F70" s="27"/>
      <c r="G70" s="27"/>
      <c r="H70" s="27"/>
      <c r="I70" s="27"/>
      <c r="J70" s="27"/>
      <c r="K70" s="27"/>
      <c r="L70" s="27"/>
      <c r="M70" s="27"/>
      <c r="N70" s="27"/>
    </row>
    <row r="71" spans="1:14" x14ac:dyDescent="0.25">
      <c r="A71" s="27"/>
      <c r="B71" s="27"/>
      <c r="C71" s="27"/>
      <c r="D71" s="27"/>
      <c r="E71" s="27"/>
      <c r="F71" s="27"/>
      <c r="G71" s="27"/>
      <c r="H71" s="27"/>
      <c r="I71" s="27"/>
      <c r="J71" s="27"/>
      <c r="K71" s="27"/>
      <c r="L71" s="27"/>
      <c r="M71" s="27"/>
      <c r="N71" s="27"/>
    </row>
    <row r="72" spans="1:14" x14ac:dyDescent="0.25">
      <c r="A72" s="27"/>
      <c r="B72" s="27"/>
      <c r="C72" s="27"/>
      <c r="D72" s="27"/>
      <c r="E72" s="27"/>
      <c r="F72" s="27"/>
      <c r="G72" s="27"/>
      <c r="H72" s="27"/>
      <c r="I72" s="27"/>
      <c r="J72" s="27"/>
      <c r="K72" s="27"/>
      <c r="L72" s="27"/>
      <c r="M72" s="27"/>
      <c r="N72" s="27"/>
    </row>
    <row r="73" spans="1:14" x14ac:dyDescent="0.25">
      <c r="A73" s="27"/>
      <c r="B73" s="27"/>
      <c r="C73" s="27"/>
      <c r="D73" s="27"/>
      <c r="E73" s="27"/>
      <c r="F73" s="27"/>
      <c r="G73" s="27"/>
      <c r="H73" s="27"/>
      <c r="I73" s="27"/>
      <c r="J73" s="27"/>
      <c r="K73" s="27"/>
      <c r="L73" s="27"/>
      <c r="M73" s="27"/>
      <c r="N73" s="27"/>
    </row>
    <row r="74" spans="1:14" x14ac:dyDescent="0.25">
      <c r="A74" s="27"/>
      <c r="B74" s="27"/>
      <c r="C74" s="27"/>
      <c r="D74" s="27"/>
      <c r="E74" s="27"/>
      <c r="F74" s="27"/>
      <c r="G74" s="27"/>
      <c r="H74" s="27"/>
      <c r="I74" s="27"/>
      <c r="J74" s="27"/>
      <c r="K74" s="27"/>
      <c r="L74" s="27"/>
      <c r="M74" s="27"/>
      <c r="N74" s="27"/>
    </row>
    <row r="75" spans="1:14" x14ac:dyDescent="0.25">
      <c r="A75" s="27"/>
      <c r="B75" s="27"/>
      <c r="C75" s="27"/>
      <c r="D75" s="27"/>
      <c r="E75" s="27"/>
      <c r="F75" s="27"/>
      <c r="G75" s="27"/>
      <c r="H75" s="27"/>
      <c r="I75" s="27"/>
      <c r="J75" s="27"/>
      <c r="K75" s="27"/>
      <c r="L75" s="27"/>
      <c r="M75" s="27"/>
      <c r="N75" s="27"/>
    </row>
    <row r="76" spans="1:14" x14ac:dyDescent="0.25">
      <c r="A76" s="27"/>
      <c r="B76" s="27"/>
      <c r="C76" s="27"/>
      <c r="D76" s="27"/>
      <c r="E76" s="27"/>
      <c r="F76" s="27"/>
      <c r="G76" s="27"/>
      <c r="H76" s="27"/>
      <c r="I76" s="27"/>
      <c r="J76" s="27"/>
      <c r="K76" s="27"/>
      <c r="L76" s="27"/>
      <c r="M76" s="27"/>
      <c r="N76" s="27"/>
    </row>
    <row r="77" spans="1:14" x14ac:dyDescent="0.25">
      <c r="A77" s="27"/>
      <c r="B77" s="27"/>
      <c r="C77" s="27"/>
      <c r="D77" s="27"/>
      <c r="E77" s="27"/>
      <c r="F77" s="27"/>
      <c r="G77" s="27"/>
      <c r="H77" s="27"/>
      <c r="I77" s="27"/>
      <c r="J77" s="27"/>
      <c r="K77" s="27"/>
      <c r="L77" s="27"/>
      <c r="M77" s="27"/>
      <c r="N77" s="27"/>
    </row>
    <row r="78" spans="1:14" x14ac:dyDescent="0.25">
      <c r="A78" s="27"/>
      <c r="B78" s="27"/>
      <c r="C78" s="27"/>
      <c r="D78" s="27"/>
      <c r="E78" s="27"/>
      <c r="F78" s="27"/>
      <c r="G78" s="27"/>
      <c r="H78" s="27"/>
      <c r="I78" s="27"/>
      <c r="J78" s="27"/>
      <c r="K78" s="27"/>
      <c r="L78" s="27"/>
      <c r="M78" s="27"/>
      <c r="N78" s="27"/>
    </row>
    <row r="79" spans="1:14" x14ac:dyDescent="0.25">
      <c r="A79" s="27"/>
      <c r="B79" s="27"/>
      <c r="C79" s="27"/>
      <c r="D79" s="27"/>
      <c r="E79" s="27"/>
      <c r="F79" s="27"/>
      <c r="G79" s="27"/>
      <c r="H79" s="27"/>
      <c r="I79" s="27"/>
      <c r="J79" s="27"/>
      <c r="K79" s="27"/>
      <c r="L79" s="27"/>
      <c r="M79" s="27"/>
      <c r="N79" s="27"/>
    </row>
    <row r="80" spans="1:14" x14ac:dyDescent="0.25">
      <c r="A80" s="27"/>
      <c r="B80" s="27"/>
      <c r="C80" s="27"/>
      <c r="D80" s="27"/>
      <c r="E80" s="27"/>
      <c r="F80" s="27"/>
      <c r="G80" s="27"/>
      <c r="H80" s="27"/>
      <c r="I80" s="27"/>
      <c r="J80" s="27"/>
      <c r="K80" s="27"/>
      <c r="L80" s="27"/>
      <c r="M80" s="27"/>
      <c r="N80" s="27"/>
    </row>
    <row r="81" spans="1:14" x14ac:dyDescent="0.25">
      <c r="A81" s="27"/>
      <c r="B81" s="27"/>
      <c r="C81" s="27"/>
      <c r="D81" s="27"/>
      <c r="E81" s="27"/>
      <c r="F81" s="27"/>
      <c r="G81" s="27"/>
      <c r="H81" s="27"/>
      <c r="I81" s="27"/>
      <c r="J81" s="27"/>
      <c r="K81" s="27"/>
      <c r="L81" s="27"/>
      <c r="M81" s="27"/>
      <c r="N81" s="27"/>
    </row>
    <row r="82" spans="1:14" x14ac:dyDescent="0.25">
      <c r="A82" s="27"/>
      <c r="B82" s="27"/>
      <c r="C82" s="27"/>
      <c r="D82" s="27"/>
      <c r="E82" s="27"/>
      <c r="F82" s="27"/>
      <c r="G82" s="27"/>
      <c r="H82" s="27"/>
      <c r="I82" s="27"/>
      <c r="J82" s="27"/>
      <c r="K82" s="27"/>
      <c r="L82" s="27"/>
      <c r="M82" s="27"/>
      <c r="N82" s="27"/>
    </row>
    <row r="83" spans="1:14" x14ac:dyDescent="0.25">
      <c r="A83" s="27"/>
      <c r="B83" s="27"/>
      <c r="C83" s="27"/>
      <c r="D83" s="27"/>
      <c r="E83" s="27"/>
      <c r="F83" s="27"/>
      <c r="G83" s="27"/>
      <c r="H83" s="27"/>
      <c r="I83" s="27"/>
      <c r="J83" s="27"/>
      <c r="K83" s="27"/>
      <c r="L83" s="27"/>
      <c r="M83" s="27"/>
      <c r="N83" s="27"/>
    </row>
    <row r="84" spans="1:14" x14ac:dyDescent="0.25">
      <c r="A84" s="27"/>
      <c r="B84" s="27"/>
      <c r="C84" s="27"/>
      <c r="D84" s="27"/>
      <c r="E84" s="27"/>
      <c r="F84" s="27"/>
      <c r="G84" s="27"/>
      <c r="H84" s="27"/>
      <c r="I84" s="27"/>
      <c r="J84" s="27"/>
      <c r="K84" s="27"/>
      <c r="L84" s="27"/>
      <c r="M84" s="27"/>
      <c r="N84" s="27"/>
    </row>
    <row r="85" spans="1:14" x14ac:dyDescent="0.25">
      <c r="A85" s="27"/>
      <c r="B85" s="27"/>
      <c r="C85" s="27"/>
      <c r="D85" s="27"/>
      <c r="E85" s="27"/>
      <c r="F85" s="27"/>
      <c r="G85" s="27"/>
      <c r="H85" s="27"/>
      <c r="I85" s="27"/>
      <c r="J85" s="27"/>
      <c r="K85" s="27"/>
      <c r="L85" s="27"/>
      <c r="M85" s="27"/>
      <c r="N85" s="27"/>
    </row>
    <row r="86" spans="1:14" x14ac:dyDescent="0.25">
      <c r="A86" s="27"/>
      <c r="B86" s="27"/>
      <c r="C86" s="27"/>
      <c r="D86" s="27"/>
      <c r="E86" s="27"/>
      <c r="F86" s="27"/>
      <c r="G86" s="27"/>
      <c r="H86" s="27"/>
      <c r="I86" s="27"/>
      <c r="J86" s="27"/>
      <c r="K86" s="27"/>
      <c r="L86" s="27"/>
      <c r="M86" s="27"/>
      <c r="N86" s="27"/>
    </row>
    <row r="87" spans="1:14" x14ac:dyDescent="0.25">
      <c r="A87" s="27"/>
      <c r="B87" s="27"/>
      <c r="C87" s="27"/>
      <c r="D87" s="27"/>
      <c r="E87" s="27"/>
      <c r="F87" s="27"/>
      <c r="G87" s="27"/>
      <c r="H87" s="27"/>
      <c r="I87" s="27"/>
      <c r="J87" s="27"/>
      <c r="K87" s="27"/>
      <c r="L87" s="27"/>
      <c r="M87" s="27"/>
      <c r="N87" s="27"/>
    </row>
    <row r="88" spans="1:14" x14ac:dyDescent="0.25">
      <c r="A88" s="27"/>
      <c r="B88" s="27"/>
      <c r="C88" s="27"/>
      <c r="D88" s="27"/>
      <c r="E88" s="27"/>
      <c r="F88" s="27"/>
      <c r="G88" s="27"/>
      <c r="H88" s="27"/>
      <c r="I88" s="27"/>
      <c r="J88" s="27"/>
      <c r="K88" s="27"/>
      <c r="L88" s="27"/>
      <c r="M88" s="27"/>
      <c r="N88" s="27"/>
    </row>
    <row r="89" spans="1:14" x14ac:dyDescent="0.25">
      <c r="A89" s="27"/>
      <c r="B89" s="27"/>
      <c r="C89" s="27"/>
      <c r="D89" s="27"/>
      <c r="E89" s="27"/>
      <c r="F89" s="27"/>
      <c r="G89" s="27"/>
      <c r="H89" s="27"/>
      <c r="I89" s="27"/>
      <c r="J89" s="27"/>
      <c r="K89" s="27"/>
      <c r="L89" s="27"/>
      <c r="M89" s="27"/>
      <c r="N89" s="27"/>
    </row>
    <row r="90" spans="1:14" x14ac:dyDescent="0.25">
      <c r="A90" s="27"/>
      <c r="B90" s="27"/>
      <c r="C90" s="27"/>
      <c r="D90" s="27"/>
      <c r="E90" s="27"/>
      <c r="F90" s="27"/>
      <c r="G90" s="27"/>
      <c r="H90" s="27"/>
      <c r="I90" s="27"/>
      <c r="J90" s="27"/>
      <c r="K90" s="27"/>
      <c r="L90" s="27"/>
      <c r="M90" s="27"/>
      <c r="N90" s="27"/>
    </row>
    <row r="91" spans="1:14" x14ac:dyDescent="0.25">
      <c r="A91" s="27"/>
      <c r="B91" s="27"/>
      <c r="C91" s="27"/>
      <c r="D91" s="27"/>
      <c r="E91" s="27"/>
      <c r="F91" s="27"/>
      <c r="G91" s="27"/>
      <c r="H91" s="27"/>
      <c r="I91" s="27"/>
      <c r="J91" s="27"/>
      <c r="K91" s="27"/>
      <c r="L91" s="27"/>
      <c r="M91" s="27"/>
      <c r="N91" s="27"/>
    </row>
    <row r="92" spans="1:14" x14ac:dyDescent="0.25">
      <c r="A92" s="27"/>
      <c r="B92" s="27"/>
      <c r="C92" s="27"/>
      <c r="D92" s="27"/>
      <c r="E92" s="27"/>
      <c r="F92" s="27"/>
      <c r="G92" s="27"/>
      <c r="H92" s="27"/>
      <c r="I92" s="27"/>
      <c r="J92" s="27"/>
      <c r="K92" s="27"/>
      <c r="L92" s="27"/>
      <c r="M92" s="27"/>
      <c r="N92" s="27"/>
    </row>
    <row r="93" spans="1:14" x14ac:dyDescent="0.25">
      <c r="A93" s="27"/>
      <c r="B93" s="27"/>
      <c r="C93" s="27"/>
      <c r="D93" s="27"/>
      <c r="E93" s="27"/>
      <c r="F93" s="27"/>
      <c r="G93" s="27"/>
      <c r="H93" s="27"/>
      <c r="I93" s="27"/>
      <c r="J93" s="27"/>
      <c r="K93" s="27"/>
      <c r="L93" s="27"/>
      <c r="M93" s="27"/>
      <c r="N93" s="27"/>
    </row>
    <row r="94" spans="1:14" x14ac:dyDescent="0.25">
      <c r="A94" s="27"/>
      <c r="B94" s="27"/>
      <c r="C94" s="27"/>
      <c r="D94" s="27"/>
      <c r="E94" s="27"/>
      <c r="F94" s="27"/>
      <c r="G94" s="27"/>
      <c r="H94" s="27"/>
      <c r="I94" s="27"/>
      <c r="J94" s="27"/>
      <c r="K94" s="27"/>
      <c r="L94" s="27"/>
      <c r="M94" s="27"/>
      <c r="N94" s="27"/>
    </row>
    <row r="95" spans="1:14" x14ac:dyDescent="0.25">
      <c r="A95" s="27"/>
      <c r="B95" s="27"/>
      <c r="C95" s="27"/>
      <c r="D95" s="27"/>
      <c r="E95" s="27"/>
      <c r="F95" s="27"/>
      <c r="G95" s="27"/>
      <c r="H95" s="27"/>
      <c r="I95" s="27"/>
      <c r="J95" s="27"/>
      <c r="K95" s="27"/>
      <c r="L95" s="27"/>
      <c r="M95" s="27"/>
      <c r="N95" s="27"/>
    </row>
    <row r="96" spans="1:14" x14ac:dyDescent="0.25">
      <c r="A96" s="27"/>
      <c r="B96" s="27"/>
      <c r="C96" s="27"/>
      <c r="D96" s="27"/>
      <c r="E96" s="27"/>
      <c r="F96" s="27"/>
      <c r="G96" s="27"/>
      <c r="H96" s="27"/>
      <c r="I96" s="27"/>
      <c r="J96" s="27"/>
      <c r="K96" s="27"/>
      <c r="L96" s="27"/>
      <c r="M96" s="27"/>
      <c r="N96" s="27"/>
    </row>
    <row r="97" spans="1:14" x14ac:dyDescent="0.25">
      <c r="A97" s="27"/>
      <c r="B97" s="27"/>
      <c r="C97" s="27"/>
      <c r="D97" s="27"/>
      <c r="E97" s="27"/>
      <c r="F97" s="27"/>
      <c r="G97" s="27"/>
      <c r="H97" s="27"/>
      <c r="I97" s="27"/>
      <c r="J97" s="27"/>
      <c r="K97" s="27"/>
      <c r="L97" s="27"/>
      <c r="M97" s="27"/>
      <c r="N97" s="27"/>
    </row>
    <row r="98" spans="1:14" x14ac:dyDescent="0.25">
      <c r="A98" s="27"/>
      <c r="B98" s="27"/>
      <c r="C98" s="27"/>
      <c r="D98" s="27"/>
      <c r="E98" s="27"/>
      <c r="F98" s="27"/>
      <c r="G98" s="27"/>
      <c r="H98" s="27"/>
      <c r="I98" s="27"/>
      <c r="J98" s="27"/>
      <c r="K98" s="27"/>
      <c r="L98" s="27"/>
      <c r="M98" s="27"/>
      <c r="N98" s="27"/>
    </row>
    <row r="99" spans="1:14" x14ac:dyDescent="0.25">
      <c r="A99" s="27"/>
      <c r="B99" s="27"/>
      <c r="C99" s="27"/>
      <c r="D99" s="27"/>
      <c r="E99" s="27"/>
      <c r="F99" s="27"/>
      <c r="G99" s="27"/>
      <c r="H99" s="27"/>
      <c r="I99" s="27"/>
      <c r="J99" s="27"/>
      <c r="K99" s="27"/>
      <c r="L99" s="27"/>
      <c r="M99" s="27"/>
      <c r="N99" s="27"/>
    </row>
    <row r="100" spans="1:14" x14ac:dyDescent="0.25">
      <c r="A100" s="27"/>
      <c r="B100" s="27"/>
      <c r="C100" s="27"/>
      <c r="D100" s="27"/>
      <c r="E100" s="27"/>
      <c r="F100" s="27"/>
      <c r="G100" s="27"/>
      <c r="H100" s="27"/>
      <c r="I100" s="27"/>
      <c r="J100" s="27"/>
      <c r="K100" s="27"/>
      <c r="L100" s="27"/>
      <c r="M100" s="27"/>
      <c r="N100" s="27"/>
    </row>
    <row r="101" spans="1:14" x14ac:dyDescent="0.25">
      <c r="A101" s="27"/>
      <c r="B101" s="27"/>
      <c r="C101" s="27"/>
      <c r="D101" s="27"/>
      <c r="E101" s="27"/>
      <c r="F101" s="27"/>
      <c r="G101" s="27"/>
      <c r="H101" s="27"/>
      <c r="I101" s="27"/>
      <c r="J101" s="27"/>
      <c r="K101" s="27"/>
      <c r="L101" s="27"/>
      <c r="M101" s="27"/>
      <c r="N101" s="27"/>
    </row>
    <row r="102" spans="1:14" x14ac:dyDescent="0.25">
      <c r="A102" s="27"/>
      <c r="B102" s="27"/>
      <c r="C102" s="27"/>
      <c r="D102" s="27"/>
      <c r="E102" s="27"/>
      <c r="F102" s="27"/>
      <c r="G102" s="27"/>
      <c r="H102" s="27"/>
      <c r="I102" s="27"/>
      <c r="J102" s="27"/>
      <c r="K102" s="27"/>
      <c r="L102" s="27"/>
      <c r="M102" s="27"/>
      <c r="N102" s="27"/>
    </row>
    <row r="103" spans="1:14" x14ac:dyDescent="0.25">
      <c r="A103" s="27"/>
      <c r="B103" s="27"/>
      <c r="C103" s="27"/>
      <c r="D103" s="27"/>
      <c r="E103" s="27"/>
      <c r="F103" s="27"/>
      <c r="G103" s="27"/>
      <c r="H103" s="27"/>
      <c r="I103" s="27"/>
      <c r="J103" s="27"/>
      <c r="K103" s="27"/>
      <c r="L103" s="27"/>
      <c r="M103" s="27"/>
      <c r="N103" s="27"/>
    </row>
    <row r="104" spans="1:14" x14ac:dyDescent="0.25">
      <c r="A104" s="27"/>
      <c r="B104" s="27"/>
      <c r="C104" s="27"/>
      <c r="D104" s="27"/>
      <c r="E104" s="27"/>
      <c r="F104" s="27"/>
      <c r="G104" s="27"/>
      <c r="H104" s="27"/>
      <c r="I104" s="27"/>
      <c r="J104" s="27"/>
      <c r="K104" s="27"/>
      <c r="L104" s="27"/>
      <c r="M104" s="27"/>
      <c r="N104" s="27"/>
    </row>
    <row r="105" spans="1:14" x14ac:dyDescent="0.25">
      <c r="A105" s="27"/>
      <c r="B105" s="27"/>
      <c r="C105" s="27"/>
      <c r="D105" s="27"/>
      <c r="E105" s="27"/>
      <c r="F105" s="27"/>
      <c r="G105" s="27"/>
      <c r="H105" s="27"/>
      <c r="I105" s="27"/>
      <c r="J105" s="27"/>
      <c r="K105" s="27"/>
      <c r="L105" s="27"/>
      <c r="M105" s="27"/>
      <c r="N105" s="27"/>
    </row>
    <row r="106" spans="1:14" x14ac:dyDescent="0.25">
      <c r="A106" s="27"/>
      <c r="B106" s="27"/>
      <c r="C106" s="27"/>
      <c r="D106" s="27"/>
      <c r="E106" s="27"/>
      <c r="F106" s="27"/>
      <c r="G106" s="27"/>
      <c r="H106" s="27"/>
      <c r="I106" s="27"/>
      <c r="J106" s="27"/>
      <c r="K106" s="27"/>
      <c r="L106" s="27"/>
      <c r="M106" s="27"/>
      <c r="N106" s="27"/>
    </row>
    <row r="107" spans="1:14" x14ac:dyDescent="0.25">
      <c r="A107" s="27"/>
      <c r="B107" s="27"/>
      <c r="C107" s="27"/>
      <c r="D107" s="27"/>
      <c r="E107" s="27"/>
      <c r="F107" s="27"/>
      <c r="G107" s="27"/>
      <c r="H107" s="27"/>
      <c r="I107" s="27"/>
      <c r="J107" s="27"/>
      <c r="K107" s="27"/>
      <c r="L107" s="27"/>
      <c r="M107" s="27"/>
      <c r="N107" s="27"/>
    </row>
    <row r="108" spans="1:14" x14ac:dyDescent="0.25">
      <c r="A108" s="27"/>
      <c r="B108" s="27"/>
      <c r="C108" s="27"/>
      <c r="D108" s="27"/>
      <c r="E108" s="27"/>
      <c r="F108" s="27"/>
      <c r="G108" s="27"/>
      <c r="H108" s="27"/>
      <c r="I108" s="27"/>
      <c r="J108" s="27"/>
      <c r="K108" s="27"/>
      <c r="L108" s="27"/>
      <c r="M108" s="27"/>
      <c r="N108" s="27"/>
    </row>
    <row r="109" spans="1:14" x14ac:dyDescent="0.25">
      <c r="A109" s="27"/>
      <c r="B109" s="27"/>
      <c r="C109" s="27"/>
      <c r="D109" s="27"/>
      <c r="E109" s="27"/>
      <c r="F109" s="27"/>
      <c r="G109" s="27"/>
      <c r="H109" s="27"/>
      <c r="I109" s="27"/>
      <c r="J109" s="27"/>
      <c r="K109" s="27"/>
      <c r="L109" s="27"/>
      <c r="M109" s="27"/>
      <c r="N109" s="27"/>
    </row>
    <row r="110" spans="1:14" x14ac:dyDescent="0.25">
      <c r="A110" s="27"/>
      <c r="B110" s="27"/>
      <c r="C110" s="27"/>
      <c r="D110" s="27"/>
      <c r="E110" s="27"/>
      <c r="F110" s="27"/>
      <c r="G110" s="27"/>
      <c r="H110" s="27"/>
      <c r="I110" s="27"/>
      <c r="J110" s="27"/>
      <c r="K110" s="27"/>
      <c r="L110" s="27"/>
      <c r="M110" s="27"/>
      <c r="N110" s="27"/>
    </row>
    <row r="111" spans="1:14" x14ac:dyDescent="0.25">
      <c r="A111" s="27"/>
      <c r="B111" s="27"/>
      <c r="C111" s="27"/>
      <c r="D111" s="27"/>
      <c r="E111" s="27"/>
      <c r="F111" s="27"/>
      <c r="G111" s="27"/>
      <c r="H111" s="27"/>
      <c r="I111" s="27"/>
      <c r="J111" s="27"/>
      <c r="K111" s="27"/>
      <c r="L111" s="27"/>
      <c r="M111" s="27"/>
      <c r="N111" s="27"/>
    </row>
    <row r="112" spans="1:14" x14ac:dyDescent="0.25">
      <c r="A112" s="27"/>
      <c r="B112" s="27"/>
      <c r="C112" s="27"/>
      <c r="D112" s="27"/>
      <c r="E112" s="27"/>
      <c r="F112" s="27"/>
      <c r="G112" s="27"/>
      <c r="H112" s="27"/>
      <c r="I112" s="27"/>
      <c r="J112" s="27"/>
      <c r="K112" s="27"/>
      <c r="L112" s="27"/>
      <c r="M112" s="27"/>
      <c r="N112" s="27"/>
    </row>
    <row r="113" spans="1:14" x14ac:dyDescent="0.25">
      <c r="A113" s="27"/>
      <c r="B113" s="27"/>
      <c r="C113" s="27"/>
      <c r="D113" s="27"/>
      <c r="E113" s="27"/>
      <c r="F113" s="27"/>
      <c r="G113" s="27"/>
      <c r="H113" s="27"/>
      <c r="I113" s="27"/>
      <c r="J113" s="27"/>
      <c r="K113" s="27"/>
      <c r="L113" s="27"/>
      <c r="M113" s="27"/>
      <c r="N113" s="27"/>
    </row>
    <row r="114" spans="1:14" x14ac:dyDescent="0.25">
      <c r="A114" s="27"/>
      <c r="B114" s="27"/>
      <c r="C114" s="27"/>
      <c r="D114" s="27"/>
      <c r="E114" s="27"/>
      <c r="F114" s="27"/>
      <c r="G114" s="27"/>
      <c r="H114" s="27"/>
      <c r="I114" s="27"/>
      <c r="J114" s="27"/>
      <c r="K114" s="27"/>
      <c r="L114" s="27"/>
      <c r="M114" s="27"/>
      <c r="N114" s="27"/>
    </row>
    <row r="115" spans="1:14" x14ac:dyDescent="0.25">
      <c r="A115" s="27"/>
      <c r="B115" s="27"/>
      <c r="C115" s="27"/>
      <c r="D115" s="27"/>
      <c r="E115" s="27"/>
      <c r="F115" s="27"/>
      <c r="G115" s="27"/>
      <c r="H115" s="27"/>
      <c r="I115" s="27"/>
      <c r="J115" s="27"/>
      <c r="K115" s="27"/>
      <c r="L115" s="27"/>
      <c r="M115" s="27"/>
      <c r="N115" s="27"/>
    </row>
    <row r="116" spans="1:14" x14ac:dyDescent="0.25">
      <c r="A116" s="27"/>
      <c r="B116" s="27"/>
      <c r="C116" s="27"/>
      <c r="D116" s="27"/>
      <c r="E116" s="27"/>
      <c r="F116" s="27"/>
      <c r="G116" s="27"/>
      <c r="H116" s="27"/>
      <c r="I116" s="27"/>
      <c r="J116" s="27"/>
      <c r="K116" s="27"/>
      <c r="L116" s="27"/>
      <c r="M116" s="27"/>
      <c r="N116" s="27"/>
    </row>
    <row r="117" spans="1:14" x14ac:dyDescent="0.25">
      <c r="A117" s="27"/>
      <c r="B117" s="27"/>
      <c r="C117" s="27"/>
      <c r="D117" s="27"/>
      <c r="E117" s="27"/>
      <c r="F117" s="27"/>
      <c r="G117" s="27"/>
      <c r="H117" s="27"/>
      <c r="I117" s="27"/>
      <c r="J117" s="27"/>
      <c r="K117" s="27"/>
      <c r="L117" s="27"/>
      <c r="M117" s="27"/>
      <c r="N117" s="27"/>
    </row>
    <row r="118" spans="1:14" x14ac:dyDescent="0.25">
      <c r="A118" s="27"/>
      <c r="B118" s="27"/>
      <c r="C118" s="27"/>
      <c r="D118" s="27"/>
      <c r="E118" s="27"/>
      <c r="F118" s="27"/>
      <c r="G118" s="27"/>
      <c r="H118" s="27"/>
      <c r="I118" s="27"/>
      <c r="J118" s="27"/>
      <c r="K118" s="27"/>
      <c r="L118" s="27"/>
      <c r="M118" s="27"/>
      <c r="N118" s="27"/>
    </row>
    <row r="119" spans="1:14" x14ac:dyDescent="0.25">
      <c r="A119" s="27"/>
      <c r="B119" s="27"/>
      <c r="C119" s="27"/>
      <c r="D119" s="27"/>
      <c r="E119" s="27"/>
      <c r="F119" s="27"/>
      <c r="G119" s="27"/>
      <c r="H119" s="27"/>
      <c r="I119" s="27"/>
      <c r="J119" s="27"/>
      <c r="K119" s="27"/>
      <c r="L119" s="27"/>
      <c r="M119" s="27"/>
      <c r="N119" s="27"/>
    </row>
    <row r="120" spans="1:14" x14ac:dyDescent="0.25">
      <c r="A120" s="27"/>
      <c r="B120" s="27"/>
      <c r="C120" s="27"/>
      <c r="D120" s="27"/>
      <c r="E120" s="27"/>
      <c r="F120" s="27"/>
      <c r="G120" s="27"/>
      <c r="H120" s="27"/>
      <c r="I120" s="27"/>
      <c r="J120" s="27"/>
      <c r="K120" s="27"/>
      <c r="L120" s="27"/>
      <c r="M120" s="27"/>
      <c r="N120" s="27"/>
    </row>
    <row r="121" spans="1:14" x14ac:dyDescent="0.25">
      <c r="A121" s="27"/>
      <c r="B121" s="27"/>
      <c r="C121" s="27"/>
      <c r="D121" s="27"/>
      <c r="E121" s="27"/>
      <c r="F121" s="27"/>
      <c r="G121" s="27"/>
      <c r="H121" s="27"/>
      <c r="I121" s="27"/>
      <c r="J121" s="27"/>
      <c r="K121" s="27"/>
      <c r="L121" s="27"/>
      <c r="M121" s="27"/>
      <c r="N121" s="27"/>
    </row>
    <row r="122" spans="1:14" x14ac:dyDescent="0.25">
      <c r="A122" s="27"/>
      <c r="B122" s="27"/>
      <c r="C122" s="27"/>
      <c r="D122" s="27"/>
      <c r="E122" s="27"/>
      <c r="F122" s="27"/>
      <c r="G122" s="27"/>
      <c r="H122" s="27"/>
      <c r="I122" s="27"/>
      <c r="J122" s="27"/>
      <c r="K122" s="27"/>
      <c r="L122" s="27"/>
      <c r="M122" s="27"/>
      <c r="N122" s="27"/>
    </row>
    <row r="123" spans="1:14" x14ac:dyDescent="0.25">
      <c r="A123" s="27"/>
      <c r="B123" s="27"/>
      <c r="C123" s="27"/>
      <c r="D123" s="27"/>
      <c r="E123" s="27"/>
      <c r="F123" s="27"/>
      <c r="G123" s="27"/>
      <c r="H123" s="27"/>
      <c r="I123" s="27"/>
      <c r="J123" s="27"/>
      <c r="K123" s="27"/>
      <c r="L123" s="27"/>
      <c r="M123" s="27"/>
      <c r="N123" s="27"/>
    </row>
    <row r="124" spans="1:14" x14ac:dyDescent="0.25">
      <c r="A124" s="27"/>
      <c r="B124" s="27"/>
      <c r="C124" s="27"/>
      <c r="D124" s="27"/>
      <c r="E124" s="27"/>
      <c r="F124" s="27"/>
      <c r="G124" s="27"/>
      <c r="H124" s="27"/>
      <c r="I124" s="27"/>
      <c r="J124" s="27"/>
      <c r="K124" s="27"/>
      <c r="L124" s="27"/>
      <c r="M124" s="27"/>
      <c r="N124" s="27"/>
    </row>
    <row r="125" spans="1:14" x14ac:dyDescent="0.25">
      <c r="A125" s="27"/>
      <c r="B125" s="27"/>
      <c r="C125" s="27"/>
      <c r="D125" s="27"/>
      <c r="E125" s="27"/>
      <c r="F125" s="27"/>
      <c r="G125" s="27"/>
      <c r="H125" s="27"/>
      <c r="I125" s="27"/>
      <c r="J125" s="27"/>
      <c r="K125" s="27"/>
      <c r="L125" s="27"/>
      <c r="M125" s="27"/>
      <c r="N125" s="27"/>
    </row>
    <row r="126" spans="1:14" x14ac:dyDescent="0.25">
      <c r="A126" s="27"/>
      <c r="B126" s="27"/>
      <c r="C126" s="27"/>
      <c r="D126" s="27"/>
      <c r="E126" s="27"/>
      <c r="F126" s="27"/>
      <c r="G126" s="27"/>
      <c r="H126" s="27"/>
      <c r="I126" s="27"/>
      <c r="J126" s="27"/>
      <c r="K126" s="27"/>
      <c r="L126" s="27"/>
      <c r="M126" s="27"/>
      <c r="N126" s="27"/>
    </row>
    <row r="127" spans="1:14" x14ac:dyDescent="0.25">
      <c r="A127" s="27"/>
      <c r="B127" s="27"/>
      <c r="C127" s="27"/>
      <c r="D127" s="27"/>
      <c r="E127" s="27"/>
      <c r="F127" s="27"/>
      <c r="G127" s="27"/>
      <c r="H127" s="27"/>
      <c r="I127" s="27"/>
      <c r="J127" s="27"/>
      <c r="K127" s="27"/>
      <c r="L127" s="27"/>
      <c r="M127" s="27"/>
      <c r="N127" s="27"/>
    </row>
    <row r="128" spans="1:14" x14ac:dyDescent="0.25">
      <c r="A128" s="27"/>
      <c r="B128" s="27"/>
      <c r="C128" s="27"/>
      <c r="D128" s="27"/>
      <c r="E128" s="27"/>
      <c r="F128" s="27"/>
      <c r="G128" s="27"/>
      <c r="H128" s="27"/>
      <c r="I128" s="27"/>
      <c r="J128" s="27"/>
      <c r="K128" s="27"/>
      <c r="L128" s="27"/>
      <c r="M128" s="27"/>
      <c r="N128" s="27"/>
    </row>
    <row r="129" spans="1:14" x14ac:dyDescent="0.25">
      <c r="A129" s="27"/>
      <c r="B129" s="27"/>
      <c r="C129" s="27"/>
      <c r="D129" s="27"/>
      <c r="E129" s="27"/>
      <c r="F129" s="27"/>
      <c r="G129" s="27"/>
      <c r="H129" s="27"/>
      <c r="I129" s="27"/>
      <c r="J129" s="27"/>
      <c r="K129" s="27"/>
      <c r="L129" s="27"/>
      <c r="M129" s="27"/>
      <c r="N129" s="27"/>
    </row>
    <row r="130" spans="1:14" x14ac:dyDescent="0.25">
      <c r="A130" s="27"/>
      <c r="B130" s="27"/>
      <c r="C130" s="27"/>
      <c r="D130" s="27"/>
      <c r="E130" s="27"/>
      <c r="F130" s="27"/>
      <c r="G130" s="27"/>
      <c r="H130" s="27"/>
      <c r="I130" s="27"/>
      <c r="J130" s="27"/>
      <c r="K130" s="27"/>
      <c r="L130" s="27"/>
      <c r="M130" s="27"/>
      <c r="N130" s="27"/>
    </row>
    <row r="131" spans="1:14" x14ac:dyDescent="0.25">
      <c r="A131" s="27"/>
      <c r="B131" s="27"/>
      <c r="C131" s="27"/>
      <c r="D131" s="27"/>
      <c r="E131" s="27"/>
      <c r="F131" s="27"/>
      <c r="G131" s="27"/>
      <c r="H131" s="27"/>
      <c r="I131" s="27"/>
      <c r="J131" s="27"/>
      <c r="K131" s="27"/>
      <c r="L131" s="27"/>
      <c r="M131" s="27"/>
      <c r="N131" s="27"/>
    </row>
    <row r="132" spans="1:14" x14ac:dyDescent="0.25">
      <c r="A132" s="27"/>
      <c r="B132" s="27"/>
      <c r="C132" s="27"/>
      <c r="D132" s="27"/>
      <c r="E132" s="27"/>
      <c r="F132" s="27"/>
      <c r="G132" s="27"/>
      <c r="H132" s="27"/>
      <c r="I132" s="27"/>
      <c r="J132" s="27"/>
      <c r="K132" s="27"/>
      <c r="L132" s="27"/>
      <c r="M132" s="27"/>
      <c r="N132" s="27"/>
    </row>
    <row r="133" spans="1:14" x14ac:dyDescent="0.25">
      <c r="A133" s="27"/>
      <c r="B133" s="27"/>
      <c r="C133" s="27"/>
      <c r="D133" s="27"/>
      <c r="E133" s="27"/>
      <c r="F133" s="27"/>
      <c r="G133" s="27"/>
      <c r="H133" s="27"/>
      <c r="I133" s="27"/>
      <c r="J133" s="27"/>
      <c r="K133" s="27"/>
      <c r="L133" s="27"/>
      <c r="M133" s="27"/>
      <c r="N133" s="27"/>
    </row>
    <row r="134" spans="1:14" x14ac:dyDescent="0.25">
      <c r="A134" s="27"/>
      <c r="B134" s="27"/>
      <c r="C134" s="27"/>
      <c r="D134" s="27"/>
      <c r="E134" s="27"/>
      <c r="F134" s="27"/>
      <c r="G134" s="27"/>
      <c r="H134" s="27"/>
      <c r="I134" s="27"/>
      <c r="J134" s="27"/>
      <c r="K134" s="27"/>
      <c r="L134" s="27"/>
      <c r="M134" s="27"/>
      <c r="N134" s="27"/>
    </row>
    <row r="135" spans="1:14" x14ac:dyDescent="0.25">
      <c r="A135" s="27"/>
      <c r="B135" s="27"/>
      <c r="C135" s="27"/>
      <c r="D135" s="27"/>
      <c r="E135" s="27"/>
      <c r="F135" s="27"/>
      <c r="G135" s="27"/>
      <c r="H135" s="27"/>
      <c r="I135" s="27"/>
      <c r="J135" s="27"/>
      <c r="K135" s="27"/>
      <c r="L135" s="27"/>
      <c r="M135" s="27"/>
      <c r="N135" s="27"/>
    </row>
    <row r="136" spans="1:14" x14ac:dyDescent="0.25">
      <c r="A136" s="27"/>
      <c r="B136" s="27"/>
      <c r="C136" s="27"/>
      <c r="D136" s="27"/>
      <c r="E136" s="27"/>
      <c r="F136" s="27"/>
      <c r="G136" s="27"/>
      <c r="H136" s="27"/>
      <c r="I136" s="27"/>
      <c r="J136" s="27"/>
      <c r="K136" s="27"/>
      <c r="L136" s="27"/>
      <c r="M136" s="27"/>
      <c r="N136" s="27"/>
    </row>
    <row r="137" spans="1:14" x14ac:dyDescent="0.25">
      <c r="A137" s="27"/>
      <c r="B137" s="27"/>
      <c r="C137" s="27"/>
      <c r="D137" s="27"/>
      <c r="E137" s="27"/>
      <c r="F137" s="27"/>
      <c r="G137" s="27"/>
      <c r="H137" s="27"/>
      <c r="I137" s="27"/>
      <c r="J137" s="27"/>
      <c r="K137" s="27"/>
      <c r="L137" s="27"/>
      <c r="M137" s="27"/>
      <c r="N137" s="27"/>
    </row>
    <row r="138" spans="1:14" x14ac:dyDescent="0.25">
      <c r="A138" s="27"/>
      <c r="B138" s="27"/>
      <c r="C138" s="27"/>
      <c r="D138" s="27"/>
      <c r="E138" s="27"/>
      <c r="F138" s="27"/>
      <c r="G138" s="27"/>
      <c r="H138" s="27"/>
      <c r="I138" s="27"/>
      <c r="J138" s="27"/>
      <c r="K138" s="27"/>
      <c r="L138" s="27"/>
      <c r="M138" s="27"/>
      <c r="N138" s="27"/>
    </row>
    <row r="139" spans="1:14" x14ac:dyDescent="0.25">
      <c r="A139" s="27"/>
      <c r="B139" s="27"/>
      <c r="C139" s="27"/>
      <c r="D139" s="27"/>
      <c r="E139" s="27"/>
      <c r="F139" s="27"/>
      <c r="G139" s="27"/>
      <c r="H139" s="27"/>
      <c r="I139" s="27"/>
      <c r="J139" s="27"/>
      <c r="K139" s="27"/>
      <c r="L139" s="27"/>
      <c r="M139" s="27"/>
      <c r="N139" s="27"/>
    </row>
    <row r="140" spans="1:14" x14ac:dyDescent="0.25">
      <c r="A140" s="27"/>
      <c r="B140" s="27"/>
      <c r="C140" s="27"/>
      <c r="D140" s="27"/>
      <c r="E140" s="27"/>
      <c r="F140" s="27"/>
      <c r="G140" s="27"/>
      <c r="H140" s="27"/>
      <c r="I140" s="27"/>
      <c r="J140" s="27"/>
      <c r="K140" s="27"/>
      <c r="L140" s="27"/>
      <c r="M140" s="27"/>
      <c r="N140" s="27"/>
    </row>
    <row r="141" spans="1:14" x14ac:dyDescent="0.25">
      <c r="A141" s="27"/>
      <c r="B141" s="27"/>
      <c r="C141" s="27"/>
      <c r="D141" s="27"/>
      <c r="E141" s="27"/>
      <c r="F141" s="27"/>
      <c r="G141" s="27"/>
      <c r="H141" s="27"/>
      <c r="I141" s="27"/>
      <c r="J141" s="27"/>
      <c r="K141" s="27"/>
      <c r="L141" s="27"/>
      <c r="M141" s="27"/>
      <c r="N141" s="27"/>
    </row>
    <row r="142" spans="1:14" x14ac:dyDescent="0.25">
      <c r="A142" s="27"/>
      <c r="B142" s="27"/>
      <c r="C142" s="27"/>
      <c r="D142" s="27"/>
      <c r="E142" s="27"/>
      <c r="F142" s="27"/>
      <c r="G142" s="27"/>
      <c r="H142" s="27"/>
      <c r="I142" s="27"/>
      <c r="J142" s="27"/>
      <c r="K142" s="27"/>
      <c r="L142" s="27"/>
      <c r="M142" s="27"/>
      <c r="N142" s="27"/>
    </row>
    <row r="143" spans="1:14" x14ac:dyDescent="0.25">
      <c r="E143" s="27"/>
      <c r="F143" s="27"/>
      <c r="G143" s="27"/>
      <c r="H143" s="27"/>
      <c r="I143" s="27"/>
      <c r="J143" s="27"/>
      <c r="K143" s="27"/>
      <c r="L143" s="27"/>
      <c r="M143" s="27"/>
      <c r="N143" s="27"/>
    </row>
  </sheetData>
  <sheetProtection password="DDE4" sheet="1" objects="1" scenarios="1" selectLockedCells="1"/>
  <conditionalFormatting sqref="B3:C52">
    <cfRule type="cellIs" dxfId="887" priority="10" operator="greaterThan">
      <formula>0</formula>
    </cfRule>
  </conditionalFormatting>
  <conditionalFormatting sqref="D2:D52">
    <cfRule type="expression" dxfId="886" priority="2">
      <formula>$C2="Other - Describe"</formula>
    </cfRule>
    <cfRule type="cellIs" dxfId="885" priority="6" operator="greaterThan">
      <formula>0</formula>
    </cfRule>
  </conditionalFormatting>
  <conditionalFormatting sqref="B2">
    <cfRule type="expression" dxfId="884" priority="4">
      <formula>B2&lt;&gt;"please complete the General Information tab"</formula>
    </cfRule>
    <cfRule type="expression" dxfId="883" priority="5">
      <formula>B2="please complete the general information tab"</formula>
    </cfRule>
  </conditionalFormatting>
  <conditionalFormatting sqref="D1">
    <cfRule type="containsText" dxfId="882" priority="1" operator="containsText" text="other - describe">
      <formula>NOT(ISERROR(SEARCH("other - describe",D1)))</formula>
    </cfRule>
  </conditionalFormatting>
  <dataValidations count="1">
    <dataValidation type="list" allowBlank="1" showInputMessage="1" showErrorMessage="1" sqref="C2:C52">
      <formula1>"Dealer Operation,Property Owner,Other - Describe"</formula1>
    </dataValidation>
  </dataValidations>
  <pageMargins left="1.45" right="0.7" top="0.75" bottom="0.75" header="0.3" footer="0.3"/>
  <pageSetup scale="85" orientation="landscape" horizontalDpi="1200" verticalDpi="1200" r:id="rId1"/>
  <headerFooter>
    <oddFooter>&amp;L&amp;9SeaFire Environmental Liability Policy Application  10-03-0159 (Ed. 7-12)&amp;R&amp;9Page &amp;P of &amp;N</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0"/>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251" priority="13">
      <formula>LEN($G$6)&gt;17</formula>
    </cfRule>
  </conditionalFormatting>
  <conditionalFormatting sqref="I7">
    <cfRule type="expression" dxfId="250" priority="12">
      <formula>LEN($G$7)&gt;17</formula>
    </cfRule>
  </conditionalFormatting>
  <conditionalFormatting sqref="J11">
    <cfRule type="expression" dxfId="249" priority="14">
      <formula>LEN($G$10)&gt;25</formula>
    </cfRule>
  </conditionalFormatting>
  <conditionalFormatting sqref="H12:I12">
    <cfRule type="expression" dxfId="248" priority="11">
      <formula>AND($N11=TRUE,$N12=TRUE)</formula>
    </cfRule>
  </conditionalFormatting>
  <conditionalFormatting sqref="J27:K27">
    <cfRule type="expression" dxfId="247" priority="10">
      <formula>AND($N26=TRUE,$N27=TRUE)</formula>
    </cfRule>
  </conditionalFormatting>
  <conditionalFormatting sqref="J29:K29">
    <cfRule type="expression" dxfId="246" priority="9">
      <formula>AND($N28=TRUE,$N29=TRUE)</formula>
    </cfRule>
  </conditionalFormatting>
  <conditionalFormatting sqref="G35:H35">
    <cfRule type="expression" dxfId="245" priority="8">
      <formula>AND($N34=TRUE,$N35=TRUE)</formula>
    </cfRule>
  </conditionalFormatting>
  <conditionalFormatting sqref="C16:D25 F16:K25">
    <cfRule type="expression" dxfId="244" priority="7">
      <formula>$N$12=TRUE</formula>
    </cfRule>
  </conditionalFormatting>
  <conditionalFormatting sqref="J36:K36">
    <cfRule type="expression" dxfId="243" priority="6">
      <formula>T36=TRUE</formula>
    </cfRule>
  </conditionalFormatting>
  <conditionalFormatting sqref="H11:I11">
    <cfRule type="expression" dxfId="242" priority="5">
      <formula>LEN(G11)&gt;11</formula>
    </cfRule>
  </conditionalFormatting>
  <conditionalFormatting sqref="K8">
    <cfRule type="expression" dxfId="241" priority="15">
      <formula>LEN($D$9)&gt;23</formula>
    </cfRule>
  </conditionalFormatting>
  <conditionalFormatting sqref="J8">
    <cfRule type="expression" dxfId="240" priority="16">
      <formula>LEN(D9)&gt;19</formula>
    </cfRule>
  </conditionalFormatting>
  <conditionalFormatting sqref="C36">
    <cfRule type="expression" dxfId="239" priority="17">
      <formula>N35=TRUE</formula>
    </cfRule>
  </conditionalFormatting>
  <conditionalFormatting sqref="D16:D25">
    <cfRule type="expression" dxfId="238" priority="4">
      <formula>$M$112=TRUE</formula>
    </cfRule>
  </conditionalFormatting>
  <conditionalFormatting sqref="E16:E25">
    <cfRule type="expression" dxfId="237" priority="1">
      <formula>$D16="other - describe"</formula>
    </cfRule>
  </conditionalFormatting>
  <conditionalFormatting sqref="D36:I36">
    <cfRule type="expression" dxfId="236" priority="18">
      <formula>O36=TRUE</formula>
    </cfRule>
  </conditionalFormatting>
  <conditionalFormatting sqref="J33:K33">
    <cfRule type="expression" dxfId="235" priority="3">
      <formula>Q37=TRUE</formula>
    </cfRule>
  </conditionalFormatting>
  <conditionalFormatting sqref="E15:E25">
    <cfRule type="containsBlanks" dxfId="234"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5857"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05858"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05859"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05860"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05861"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05862"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05863"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05864"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05865"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05866"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05867"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05868"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05869"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05870"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05871"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05872"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233" priority="13">
      <formula>LEN($G$6)&gt;17</formula>
    </cfRule>
  </conditionalFormatting>
  <conditionalFormatting sqref="I7">
    <cfRule type="expression" dxfId="232" priority="12">
      <formula>LEN($G$7)&gt;17</formula>
    </cfRule>
  </conditionalFormatting>
  <conditionalFormatting sqref="J11">
    <cfRule type="expression" dxfId="231" priority="14">
      <formula>LEN($G$10)&gt;25</formula>
    </cfRule>
  </conditionalFormatting>
  <conditionalFormatting sqref="H12:I12">
    <cfRule type="expression" dxfId="230" priority="11">
      <formula>AND($N11=TRUE,$N12=TRUE)</formula>
    </cfRule>
  </conditionalFormatting>
  <conditionalFormatting sqref="J27:K27">
    <cfRule type="expression" dxfId="229" priority="10">
      <formula>AND($N26=TRUE,$N27=TRUE)</formula>
    </cfRule>
  </conditionalFormatting>
  <conditionalFormatting sqref="J29:K29">
    <cfRule type="expression" dxfId="228" priority="9">
      <formula>AND($N28=TRUE,$N29=TRUE)</formula>
    </cfRule>
  </conditionalFormatting>
  <conditionalFormatting sqref="G35:H35">
    <cfRule type="expression" dxfId="227" priority="8">
      <formula>AND($N34=TRUE,$N35=TRUE)</formula>
    </cfRule>
  </conditionalFormatting>
  <conditionalFormatting sqref="C16:D25 F16:K25">
    <cfRule type="expression" dxfId="226" priority="7">
      <formula>$N$12=TRUE</formula>
    </cfRule>
  </conditionalFormatting>
  <conditionalFormatting sqref="J36:K36">
    <cfRule type="expression" dxfId="225" priority="6">
      <formula>T36=TRUE</formula>
    </cfRule>
  </conditionalFormatting>
  <conditionalFormatting sqref="H11:I11">
    <cfRule type="expression" dxfId="224" priority="5">
      <formula>LEN(G11)&gt;11</formula>
    </cfRule>
  </conditionalFormatting>
  <conditionalFormatting sqref="K8">
    <cfRule type="expression" dxfId="223" priority="15">
      <formula>LEN($D$9)&gt;23</formula>
    </cfRule>
  </conditionalFormatting>
  <conditionalFormatting sqref="J8">
    <cfRule type="expression" dxfId="222" priority="16">
      <formula>LEN(D9)&gt;19</formula>
    </cfRule>
  </conditionalFormatting>
  <conditionalFormatting sqref="C36">
    <cfRule type="expression" dxfId="221" priority="17">
      <formula>N35=TRUE</formula>
    </cfRule>
  </conditionalFormatting>
  <conditionalFormatting sqref="D16:D25">
    <cfRule type="expression" dxfId="220" priority="4">
      <formula>$M$112=TRUE</formula>
    </cfRule>
  </conditionalFormatting>
  <conditionalFormatting sqref="E16:E25">
    <cfRule type="expression" dxfId="219" priority="1">
      <formula>$D16="other - describe"</formula>
    </cfRule>
  </conditionalFormatting>
  <conditionalFormatting sqref="D36:I36">
    <cfRule type="expression" dxfId="218" priority="18">
      <formula>O36=TRUE</formula>
    </cfRule>
  </conditionalFormatting>
  <conditionalFormatting sqref="J33:K33">
    <cfRule type="expression" dxfId="217" priority="3">
      <formula>Q37=TRUE</formula>
    </cfRule>
  </conditionalFormatting>
  <conditionalFormatting sqref="E15:E25">
    <cfRule type="containsBlanks" dxfId="216"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6881"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06882"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06883"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06884"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06885"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06886"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06887"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06888"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06889"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06890"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06891"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06892"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06893"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06894"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06895"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06896"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2"/>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215" priority="13">
      <formula>LEN($G$6)&gt;17</formula>
    </cfRule>
  </conditionalFormatting>
  <conditionalFormatting sqref="I7">
    <cfRule type="expression" dxfId="214" priority="12">
      <formula>LEN($G$7)&gt;17</formula>
    </cfRule>
  </conditionalFormatting>
  <conditionalFormatting sqref="J11">
    <cfRule type="expression" dxfId="213" priority="14">
      <formula>LEN($G$10)&gt;25</formula>
    </cfRule>
  </conditionalFormatting>
  <conditionalFormatting sqref="H12:I12">
    <cfRule type="expression" dxfId="212" priority="11">
      <formula>AND($N11=TRUE,$N12=TRUE)</formula>
    </cfRule>
  </conditionalFormatting>
  <conditionalFormatting sqref="J27:K27">
    <cfRule type="expression" dxfId="211" priority="10">
      <formula>AND($N26=TRUE,$N27=TRUE)</formula>
    </cfRule>
  </conditionalFormatting>
  <conditionalFormatting sqref="J29:K29">
    <cfRule type="expression" dxfId="210" priority="9">
      <formula>AND($N28=TRUE,$N29=TRUE)</formula>
    </cfRule>
  </conditionalFormatting>
  <conditionalFormatting sqref="G35:H35">
    <cfRule type="expression" dxfId="209" priority="8">
      <formula>AND($N34=TRUE,$N35=TRUE)</formula>
    </cfRule>
  </conditionalFormatting>
  <conditionalFormatting sqref="C16:D25 F16:K25">
    <cfRule type="expression" dxfId="208" priority="7">
      <formula>$N$12=TRUE</formula>
    </cfRule>
  </conditionalFormatting>
  <conditionalFormatting sqref="J36:K36">
    <cfRule type="expression" dxfId="207" priority="6">
      <formula>T36=TRUE</formula>
    </cfRule>
  </conditionalFormatting>
  <conditionalFormatting sqref="H11:I11">
    <cfRule type="expression" dxfId="206" priority="5">
      <formula>LEN(G11)&gt;11</formula>
    </cfRule>
  </conditionalFormatting>
  <conditionalFormatting sqref="K8">
    <cfRule type="expression" dxfId="205" priority="15">
      <formula>LEN($D$9)&gt;23</formula>
    </cfRule>
  </conditionalFormatting>
  <conditionalFormatting sqref="J8">
    <cfRule type="expression" dxfId="204" priority="16">
      <formula>LEN(D9)&gt;19</formula>
    </cfRule>
  </conditionalFormatting>
  <conditionalFormatting sqref="C36">
    <cfRule type="expression" dxfId="203" priority="17">
      <formula>N35=TRUE</formula>
    </cfRule>
  </conditionalFormatting>
  <conditionalFormatting sqref="D16:D25">
    <cfRule type="expression" dxfId="202" priority="4">
      <formula>$M$112=TRUE</formula>
    </cfRule>
  </conditionalFormatting>
  <conditionalFormatting sqref="E16:E25">
    <cfRule type="expression" dxfId="201" priority="1">
      <formula>$D16="other - describe"</formula>
    </cfRule>
  </conditionalFormatting>
  <conditionalFormatting sqref="D36:I36">
    <cfRule type="expression" dxfId="200" priority="18">
      <formula>O36=TRUE</formula>
    </cfRule>
  </conditionalFormatting>
  <conditionalFormatting sqref="J33:K33">
    <cfRule type="expression" dxfId="199" priority="3">
      <formula>Q37=TRUE</formula>
    </cfRule>
  </conditionalFormatting>
  <conditionalFormatting sqref="E15:E25">
    <cfRule type="containsBlanks" dxfId="198"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7905"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07906"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07907"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07908"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07909"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07910"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07911"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07912"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07913"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07914"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07915"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07916"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07917"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07918"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07919"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07920"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3"/>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197" priority="13">
      <formula>LEN($G$6)&gt;17</formula>
    </cfRule>
  </conditionalFormatting>
  <conditionalFormatting sqref="I7">
    <cfRule type="expression" dxfId="196" priority="12">
      <formula>LEN($G$7)&gt;17</formula>
    </cfRule>
  </conditionalFormatting>
  <conditionalFormatting sqref="J11">
    <cfRule type="expression" dxfId="195" priority="14">
      <formula>LEN($G$10)&gt;25</formula>
    </cfRule>
  </conditionalFormatting>
  <conditionalFormatting sqref="H12:I12">
    <cfRule type="expression" dxfId="194" priority="11">
      <formula>AND($N11=TRUE,$N12=TRUE)</formula>
    </cfRule>
  </conditionalFormatting>
  <conditionalFormatting sqref="J27:K27">
    <cfRule type="expression" dxfId="193" priority="10">
      <formula>AND($N26=TRUE,$N27=TRUE)</formula>
    </cfRule>
  </conditionalFormatting>
  <conditionalFormatting sqref="J29:K29">
    <cfRule type="expression" dxfId="192" priority="9">
      <formula>AND($N28=TRUE,$N29=TRUE)</formula>
    </cfRule>
  </conditionalFormatting>
  <conditionalFormatting sqref="G35:H35">
    <cfRule type="expression" dxfId="191" priority="8">
      <formula>AND($N34=TRUE,$N35=TRUE)</formula>
    </cfRule>
  </conditionalFormatting>
  <conditionalFormatting sqref="C16:D25 F16:K25">
    <cfRule type="expression" dxfId="190" priority="7">
      <formula>$N$12=TRUE</formula>
    </cfRule>
  </conditionalFormatting>
  <conditionalFormatting sqref="J36:K36">
    <cfRule type="expression" dxfId="189" priority="6">
      <formula>T36=TRUE</formula>
    </cfRule>
  </conditionalFormatting>
  <conditionalFormatting sqref="H11:I11">
    <cfRule type="expression" dxfId="188" priority="5">
      <formula>LEN(G11)&gt;11</formula>
    </cfRule>
  </conditionalFormatting>
  <conditionalFormatting sqref="K8">
    <cfRule type="expression" dxfId="187" priority="15">
      <formula>LEN($D$9)&gt;23</formula>
    </cfRule>
  </conditionalFormatting>
  <conditionalFormatting sqref="J8">
    <cfRule type="expression" dxfId="186" priority="16">
      <formula>LEN(D9)&gt;19</formula>
    </cfRule>
  </conditionalFormatting>
  <conditionalFormatting sqref="C36">
    <cfRule type="expression" dxfId="185" priority="17">
      <formula>N35=TRUE</formula>
    </cfRule>
  </conditionalFormatting>
  <conditionalFormatting sqref="D16:D25">
    <cfRule type="expression" dxfId="184" priority="4">
      <formula>$M$112=TRUE</formula>
    </cfRule>
  </conditionalFormatting>
  <conditionalFormatting sqref="E16:E25">
    <cfRule type="expression" dxfId="183" priority="1">
      <formula>$D16="other - describe"</formula>
    </cfRule>
  </conditionalFormatting>
  <conditionalFormatting sqref="D36:I36">
    <cfRule type="expression" dxfId="182" priority="18">
      <formula>O36=TRUE</formula>
    </cfRule>
  </conditionalFormatting>
  <conditionalFormatting sqref="J33:K33">
    <cfRule type="expression" dxfId="181" priority="3">
      <formula>Q37=TRUE</formula>
    </cfRule>
  </conditionalFormatting>
  <conditionalFormatting sqref="E15:E25">
    <cfRule type="containsBlanks" dxfId="180"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8929"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08930"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08931"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08932"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08933"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08934"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08935"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08936"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08937"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08938"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08939"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08940"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08941"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08942"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08943"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08944"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4"/>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179" priority="13">
      <formula>LEN($G$6)&gt;17</formula>
    </cfRule>
  </conditionalFormatting>
  <conditionalFormatting sqref="I7">
    <cfRule type="expression" dxfId="178" priority="12">
      <formula>LEN($G$7)&gt;17</formula>
    </cfRule>
  </conditionalFormatting>
  <conditionalFormatting sqref="J11">
    <cfRule type="expression" dxfId="177" priority="14">
      <formula>LEN($G$10)&gt;25</formula>
    </cfRule>
  </conditionalFormatting>
  <conditionalFormatting sqref="H12:I12">
    <cfRule type="expression" dxfId="176" priority="11">
      <formula>AND($N11=TRUE,$N12=TRUE)</formula>
    </cfRule>
  </conditionalFormatting>
  <conditionalFormatting sqref="J27:K27">
    <cfRule type="expression" dxfId="175" priority="10">
      <formula>AND($N26=TRUE,$N27=TRUE)</formula>
    </cfRule>
  </conditionalFormatting>
  <conditionalFormatting sqref="J29:K29">
    <cfRule type="expression" dxfId="174" priority="9">
      <formula>AND($N28=TRUE,$N29=TRUE)</formula>
    </cfRule>
  </conditionalFormatting>
  <conditionalFormatting sqref="G35:H35">
    <cfRule type="expression" dxfId="173" priority="8">
      <formula>AND($N34=TRUE,$N35=TRUE)</formula>
    </cfRule>
  </conditionalFormatting>
  <conditionalFormatting sqref="C16:D25 F16:K25">
    <cfRule type="expression" dxfId="172" priority="7">
      <formula>$N$12=TRUE</formula>
    </cfRule>
  </conditionalFormatting>
  <conditionalFormatting sqref="J36:K36">
    <cfRule type="expression" dxfId="171" priority="6">
      <formula>T36=TRUE</formula>
    </cfRule>
  </conditionalFormatting>
  <conditionalFormatting sqref="H11:I11">
    <cfRule type="expression" dxfId="170" priority="5">
      <formula>LEN(G11)&gt;11</formula>
    </cfRule>
  </conditionalFormatting>
  <conditionalFormatting sqref="K8">
    <cfRule type="expression" dxfId="169" priority="15">
      <formula>LEN($D$9)&gt;23</formula>
    </cfRule>
  </conditionalFormatting>
  <conditionalFormatting sqref="J8">
    <cfRule type="expression" dxfId="168" priority="16">
      <formula>LEN(D9)&gt;19</formula>
    </cfRule>
  </conditionalFormatting>
  <conditionalFormatting sqref="C36">
    <cfRule type="expression" dxfId="167" priority="17">
      <formula>N35=TRUE</formula>
    </cfRule>
  </conditionalFormatting>
  <conditionalFormatting sqref="D16:D25">
    <cfRule type="expression" dxfId="166" priority="4">
      <formula>$M$112=TRUE</formula>
    </cfRule>
  </conditionalFormatting>
  <conditionalFormatting sqref="E16:E25">
    <cfRule type="expression" dxfId="165" priority="1">
      <formula>$D16="other - describe"</formula>
    </cfRule>
  </conditionalFormatting>
  <conditionalFormatting sqref="D36:I36">
    <cfRule type="expression" dxfId="164" priority="18">
      <formula>O36=TRUE</formula>
    </cfRule>
  </conditionalFormatting>
  <conditionalFormatting sqref="J33:K33">
    <cfRule type="expression" dxfId="163" priority="3">
      <formula>Q37=TRUE</formula>
    </cfRule>
  </conditionalFormatting>
  <conditionalFormatting sqref="E15:E25">
    <cfRule type="containsBlanks" dxfId="162"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9953"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09954"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09955"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09956"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09957"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09958"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09959"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09960"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09961"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09962"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09963"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09964"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09965"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09966"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09967"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09968"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5"/>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161" priority="13">
      <formula>LEN($G$6)&gt;17</formula>
    </cfRule>
  </conditionalFormatting>
  <conditionalFormatting sqref="I7">
    <cfRule type="expression" dxfId="160" priority="12">
      <formula>LEN($G$7)&gt;17</formula>
    </cfRule>
  </conditionalFormatting>
  <conditionalFormatting sqref="J11">
    <cfRule type="expression" dxfId="159" priority="14">
      <formula>LEN($G$10)&gt;25</formula>
    </cfRule>
  </conditionalFormatting>
  <conditionalFormatting sqref="H12:I12">
    <cfRule type="expression" dxfId="158" priority="11">
      <formula>AND($N11=TRUE,$N12=TRUE)</formula>
    </cfRule>
  </conditionalFormatting>
  <conditionalFormatting sqref="J27:K27">
    <cfRule type="expression" dxfId="157" priority="10">
      <formula>AND($N26=TRUE,$N27=TRUE)</formula>
    </cfRule>
  </conditionalFormatting>
  <conditionalFormatting sqref="J29:K29">
    <cfRule type="expression" dxfId="156" priority="9">
      <formula>AND($N28=TRUE,$N29=TRUE)</formula>
    </cfRule>
  </conditionalFormatting>
  <conditionalFormatting sqref="G35:H35">
    <cfRule type="expression" dxfId="155" priority="8">
      <formula>AND($N34=TRUE,$N35=TRUE)</formula>
    </cfRule>
  </conditionalFormatting>
  <conditionalFormatting sqref="C16:D25 F16:K25">
    <cfRule type="expression" dxfId="154" priority="7">
      <formula>$N$12=TRUE</formula>
    </cfRule>
  </conditionalFormatting>
  <conditionalFormatting sqref="J36:K36">
    <cfRule type="expression" dxfId="153" priority="6">
      <formula>T36=TRUE</formula>
    </cfRule>
  </conditionalFormatting>
  <conditionalFormatting sqref="H11:I11">
    <cfRule type="expression" dxfId="152" priority="5">
      <formula>LEN(G11)&gt;11</formula>
    </cfRule>
  </conditionalFormatting>
  <conditionalFormatting sqref="K8">
    <cfRule type="expression" dxfId="151" priority="15">
      <formula>LEN($D$9)&gt;23</formula>
    </cfRule>
  </conditionalFormatting>
  <conditionalFormatting sqref="J8">
    <cfRule type="expression" dxfId="150" priority="16">
      <formula>LEN(D9)&gt;19</formula>
    </cfRule>
  </conditionalFormatting>
  <conditionalFormatting sqref="C36">
    <cfRule type="expression" dxfId="149" priority="17">
      <formula>N35=TRUE</formula>
    </cfRule>
  </conditionalFormatting>
  <conditionalFormatting sqref="D16:D25">
    <cfRule type="expression" dxfId="148" priority="4">
      <formula>$M$112=TRUE</formula>
    </cfRule>
  </conditionalFormatting>
  <conditionalFormatting sqref="E16:E25">
    <cfRule type="expression" dxfId="147" priority="1">
      <formula>$D16="other - describe"</formula>
    </cfRule>
  </conditionalFormatting>
  <conditionalFormatting sqref="D36:I36">
    <cfRule type="expression" dxfId="146" priority="18">
      <formula>O36=TRUE</formula>
    </cfRule>
  </conditionalFormatting>
  <conditionalFormatting sqref="J33:K33">
    <cfRule type="expression" dxfId="145" priority="3">
      <formula>Q37=TRUE</formula>
    </cfRule>
  </conditionalFormatting>
  <conditionalFormatting sqref="E15:E25">
    <cfRule type="containsBlanks" dxfId="144"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0977"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10978"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10979"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10980"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10981"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10982"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10983"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10984"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10985"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10986"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10987"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10988"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10989"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10990"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10991"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10992"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6"/>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143" priority="13">
      <formula>LEN($G$6)&gt;17</formula>
    </cfRule>
  </conditionalFormatting>
  <conditionalFormatting sqref="I7">
    <cfRule type="expression" dxfId="142" priority="12">
      <formula>LEN($G$7)&gt;17</formula>
    </cfRule>
  </conditionalFormatting>
  <conditionalFormatting sqref="J11">
    <cfRule type="expression" dxfId="141" priority="14">
      <formula>LEN($G$10)&gt;25</formula>
    </cfRule>
  </conditionalFormatting>
  <conditionalFormatting sqref="H12:I12">
    <cfRule type="expression" dxfId="140" priority="11">
      <formula>AND($N11=TRUE,$N12=TRUE)</formula>
    </cfRule>
  </conditionalFormatting>
  <conditionalFormatting sqref="J27:K27">
    <cfRule type="expression" dxfId="139" priority="10">
      <formula>AND($N26=TRUE,$N27=TRUE)</formula>
    </cfRule>
  </conditionalFormatting>
  <conditionalFormatting sqref="J29:K29">
    <cfRule type="expression" dxfId="138" priority="9">
      <formula>AND($N28=TRUE,$N29=TRUE)</formula>
    </cfRule>
  </conditionalFormatting>
  <conditionalFormatting sqref="G35:H35">
    <cfRule type="expression" dxfId="137" priority="8">
      <formula>AND($N34=TRUE,$N35=TRUE)</formula>
    </cfRule>
  </conditionalFormatting>
  <conditionalFormatting sqref="C16:D25 F16:K25">
    <cfRule type="expression" dxfId="136" priority="7">
      <formula>$N$12=TRUE</formula>
    </cfRule>
  </conditionalFormatting>
  <conditionalFormatting sqref="J36:K36">
    <cfRule type="expression" dxfId="135" priority="6">
      <formula>T36=TRUE</formula>
    </cfRule>
  </conditionalFormatting>
  <conditionalFormatting sqref="H11:I11">
    <cfRule type="expression" dxfId="134" priority="5">
      <formula>LEN(G11)&gt;11</formula>
    </cfRule>
  </conditionalFormatting>
  <conditionalFormatting sqref="K8">
    <cfRule type="expression" dxfId="133" priority="15">
      <formula>LEN($D$9)&gt;23</formula>
    </cfRule>
  </conditionalFormatting>
  <conditionalFormatting sqref="J8">
    <cfRule type="expression" dxfId="132" priority="16">
      <formula>LEN(D9)&gt;19</formula>
    </cfRule>
  </conditionalFormatting>
  <conditionalFormatting sqref="C36">
    <cfRule type="expression" dxfId="131" priority="17">
      <formula>N35=TRUE</formula>
    </cfRule>
  </conditionalFormatting>
  <conditionalFormatting sqref="D16:D25">
    <cfRule type="expression" dxfId="130" priority="4">
      <formula>$M$112=TRUE</formula>
    </cfRule>
  </conditionalFormatting>
  <conditionalFormatting sqref="E16:E25">
    <cfRule type="expression" dxfId="129" priority="1">
      <formula>$D16="other - describe"</formula>
    </cfRule>
  </conditionalFormatting>
  <conditionalFormatting sqref="D36:I36">
    <cfRule type="expression" dxfId="128" priority="18">
      <formula>O36=TRUE</formula>
    </cfRule>
  </conditionalFormatting>
  <conditionalFormatting sqref="J33:K33">
    <cfRule type="expression" dxfId="127" priority="3">
      <formula>Q37=TRUE</formula>
    </cfRule>
  </conditionalFormatting>
  <conditionalFormatting sqref="E15:E25">
    <cfRule type="containsBlanks" dxfId="126"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001"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12002"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12003"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12004"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12005"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12006"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12007"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12008"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12009"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12010"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12011"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12012"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12013"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12014"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12015"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12016"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7"/>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125" priority="13">
      <formula>LEN($G$6)&gt;17</formula>
    </cfRule>
  </conditionalFormatting>
  <conditionalFormatting sqref="I7">
    <cfRule type="expression" dxfId="124" priority="12">
      <formula>LEN($G$7)&gt;17</formula>
    </cfRule>
  </conditionalFormatting>
  <conditionalFormatting sqref="J11">
    <cfRule type="expression" dxfId="123" priority="14">
      <formula>LEN($G$10)&gt;25</formula>
    </cfRule>
  </conditionalFormatting>
  <conditionalFormatting sqref="H12:I12">
    <cfRule type="expression" dxfId="122" priority="11">
      <formula>AND($N11=TRUE,$N12=TRUE)</formula>
    </cfRule>
  </conditionalFormatting>
  <conditionalFormatting sqref="J27:K27">
    <cfRule type="expression" dxfId="121" priority="10">
      <formula>AND($N26=TRUE,$N27=TRUE)</formula>
    </cfRule>
  </conditionalFormatting>
  <conditionalFormatting sqref="J29:K29">
    <cfRule type="expression" dxfId="120" priority="9">
      <formula>AND($N28=TRUE,$N29=TRUE)</formula>
    </cfRule>
  </conditionalFormatting>
  <conditionalFormatting sqref="G35:H35">
    <cfRule type="expression" dxfId="119" priority="8">
      <formula>AND($N34=TRUE,$N35=TRUE)</formula>
    </cfRule>
  </conditionalFormatting>
  <conditionalFormatting sqref="C16:D25 F16:K25">
    <cfRule type="expression" dxfId="118" priority="7">
      <formula>$N$12=TRUE</formula>
    </cfRule>
  </conditionalFormatting>
  <conditionalFormatting sqref="J36:K36">
    <cfRule type="expression" dxfId="117" priority="6">
      <formula>T36=TRUE</formula>
    </cfRule>
  </conditionalFormatting>
  <conditionalFormatting sqref="H11:I11">
    <cfRule type="expression" dxfId="116" priority="5">
      <formula>LEN(G11)&gt;11</formula>
    </cfRule>
  </conditionalFormatting>
  <conditionalFormatting sqref="K8">
    <cfRule type="expression" dxfId="115" priority="15">
      <formula>LEN($D$9)&gt;23</formula>
    </cfRule>
  </conditionalFormatting>
  <conditionalFormatting sqref="J8">
    <cfRule type="expression" dxfId="114" priority="16">
      <formula>LEN(D9)&gt;19</formula>
    </cfRule>
  </conditionalFormatting>
  <conditionalFormatting sqref="C36">
    <cfRule type="expression" dxfId="113" priority="17">
      <formula>N35=TRUE</formula>
    </cfRule>
  </conditionalFormatting>
  <conditionalFormatting sqref="D16:D25">
    <cfRule type="expression" dxfId="112" priority="4">
      <formula>$M$112=TRUE</formula>
    </cfRule>
  </conditionalFormatting>
  <conditionalFormatting sqref="E16:E25">
    <cfRule type="expression" dxfId="111" priority="1">
      <formula>$D16="other - describe"</formula>
    </cfRule>
  </conditionalFormatting>
  <conditionalFormatting sqref="D36:I36">
    <cfRule type="expression" dxfId="110" priority="18">
      <formula>O36=TRUE</formula>
    </cfRule>
  </conditionalFormatting>
  <conditionalFormatting sqref="J33:K33">
    <cfRule type="expression" dxfId="109" priority="3">
      <formula>Q37=TRUE</formula>
    </cfRule>
  </conditionalFormatting>
  <conditionalFormatting sqref="E15:E25">
    <cfRule type="containsBlanks" dxfId="108"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3025"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13026"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13027"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13028"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13029"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13030"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13031"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13032"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13033"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13034"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13035"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13036"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13037"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13038"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13039"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13040"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8"/>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107" priority="13">
      <formula>LEN($G$6)&gt;17</formula>
    </cfRule>
  </conditionalFormatting>
  <conditionalFormatting sqref="I7">
    <cfRule type="expression" dxfId="106" priority="12">
      <formula>LEN($G$7)&gt;17</formula>
    </cfRule>
  </conditionalFormatting>
  <conditionalFormatting sqref="J11">
    <cfRule type="expression" dxfId="105" priority="14">
      <formula>LEN($G$10)&gt;25</formula>
    </cfRule>
  </conditionalFormatting>
  <conditionalFormatting sqref="H12:I12">
    <cfRule type="expression" dxfId="104" priority="11">
      <formula>AND($N11=TRUE,$N12=TRUE)</formula>
    </cfRule>
  </conditionalFormatting>
  <conditionalFormatting sqref="J27:K27">
    <cfRule type="expression" dxfId="103" priority="10">
      <formula>AND($N26=TRUE,$N27=TRUE)</formula>
    </cfRule>
  </conditionalFormatting>
  <conditionalFormatting sqref="J29:K29">
    <cfRule type="expression" dxfId="102" priority="9">
      <formula>AND($N28=TRUE,$N29=TRUE)</formula>
    </cfRule>
  </conditionalFormatting>
  <conditionalFormatting sqref="G35:H35">
    <cfRule type="expression" dxfId="101" priority="8">
      <formula>AND($N34=TRUE,$N35=TRUE)</formula>
    </cfRule>
  </conditionalFormatting>
  <conditionalFormatting sqref="C16:D25 F16:K25">
    <cfRule type="expression" dxfId="100" priority="7">
      <formula>$N$12=TRUE</formula>
    </cfRule>
  </conditionalFormatting>
  <conditionalFormatting sqref="J36:K36">
    <cfRule type="expression" dxfId="99" priority="6">
      <formula>T36=TRUE</formula>
    </cfRule>
  </conditionalFormatting>
  <conditionalFormatting sqref="H11:I11">
    <cfRule type="expression" dxfId="98" priority="5">
      <formula>LEN(G11)&gt;11</formula>
    </cfRule>
  </conditionalFormatting>
  <conditionalFormatting sqref="K8">
    <cfRule type="expression" dxfId="97" priority="15">
      <formula>LEN($D$9)&gt;23</formula>
    </cfRule>
  </conditionalFormatting>
  <conditionalFormatting sqref="J8">
    <cfRule type="expression" dxfId="96" priority="16">
      <formula>LEN(D9)&gt;19</formula>
    </cfRule>
  </conditionalFormatting>
  <conditionalFormatting sqref="C36">
    <cfRule type="expression" dxfId="95" priority="17">
      <formula>N35=TRUE</formula>
    </cfRule>
  </conditionalFormatting>
  <conditionalFormatting sqref="D16:D25">
    <cfRule type="expression" dxfId="94" priority="4">
      <formula>$M$112=TRUE</formula>
    </cfRule>
  </conditionalFormatting>
  <conditionalFormatting sqref="E16:E25">
    <cfRule type="expression" dxfId="93" priority="1">
      <formula>$D16="other - describe"</formula>
    </cfRule>
  </conditionalFormatting>
  <conditionalFormatting sqref="D36:I36">
    <cfRule type="expression" dxfId="92" priority="18">
      <formula>O36=TRUE</formula>
    </cfRule>
  </conditionalFormatting>
  <conditionalFormatting sqref="J33:K33">
    <cfRule type="expression" dxfId="91" priority="3">
      <formula>Q37=TRUE</formula>
    </cfRule>
  </conditionalFormatting>
  <conditionalFormatting sqref="E15:E25">
    <cfRule type="containsBlanks" dxfId="90"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4049"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14050"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14051"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14052"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14053"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14054"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14055"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14056"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14057"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14058"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14059"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14060"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14061"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14062"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14063"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14064"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9"/>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89" priority="13">
      <formula>LEN($G$6)&gt;17</formula>
    </cfRule>
  </conditionalFormatting>
  <conditionalFormatting sqref="I7">
    <cfRule type="expression" dxfId="88" priority="12">
      <formula>LEN($G$7)&gt;17</formula>
    </cfRule>
  </conditionalFormatting>
  <conditionalFormatting sqref="J11">
    <cfRule type="expression" dxfId="87" priority="14">
      <formula>LEN($G$10)&gt;25</formula>
    </cfRule>
  </conditionalFormatting>
  <conditionalFormatting sqref="H12:I12">
    <cfRule type="expression" dxfId="86" priority="11">
      <formula>AND($N11=TRUE,$N12=TRUE)</formula>
    </cfRule>
  </conditionalFormatting>
  <conditionalFormatting sqref="J27:K27">
    <cfRule type="expression" dxfId="85" priority="10">
      <formula>AND($N26=TRUE,$N27=TRUE)</formula>
    </cfRule>
  </conditionalFormatting>
  <conditionalFormatting sqref="J29:K29">
    <cfRule type="expression" dxfId="84" priority="9">
      <formula>AND($N28=TRUE,$N29=TRUE)</formula>
    </cfRule>
  </conditionalFormatting>
  <conditionalFormatting sqref="G35:H35">
    <cfRule type="expression" dxfId="83" priority="8">
      <formula>AND($N34=TRUE,$N35=TRUE)</formula>
    </cfRule>
  </conditionalFormatting>
  <conditionalFormatting sqref="C16:D25 F16:K25">
    <cfRule type="expression" dxfId="82" priority="7">
      <formula>$N$12=TRUE</formula>
    </cfRule>
  </conditionalFormatting>
  <conditionalFormatting sqref="J36:K36">
    <cfRule type="expression" dxfId="81" priority="6">
      <formula>T36=TRUE</formula>
    </cfRule>
  </conditionalFormatting>
  <conditionalFormatting sqref="H11:I11">
    <cfRule type="expression" dxfId="80" priority="5">
      <formula>LEN(G11)&gt;11</formula>
    </cfRule>
  </conditionalFormatting>
  <conditionalFormatting sqref="K8">
    <cfRule type="expression" dxfId="79" priority="15">
      <formula>LEN($D$9)&gt;23</formula>
    </cfRule>
  </conditionalFormatting>
  <conditionalFormatting sqref="J8">
    <cfRule type="expression" dxfId="78" priority="16">
      <formula>LEN(D9)&gt;19</formula>
    </cfRule>
  </conditionalFormatting>
  <conditionalFormatting sqref="C36">
    <cfRule type="expression" dxfId="77" priority="17">
      <formula>N35=TRUE</formula>
    </cfRule>
  </conditionalFormatting>
  <conditionalFormatting sqref="D16:D25">
    <cfRule type="expression" dxfId="76" priority="4">
      <formula>$M$112=TRUE</formula>
    </cfRule>
  </conditionalFormatting>
  <conditionalFormatting sqref="E16:E25">
    <cfRule type="expression" dxfId="75" priority="1">
      <formula>$D16="other - describe"</formula>
    </cfRule>
  </conditionalFormatting>
  <conditionalFormatting sqref="D36:I36">
    <cfRule type="expression" dxfId="74" priority="18">
      <formula>O36=TRUE</formula>
    </cfRule>
  </conditionalFormatting>
  <conditionalFormatting sqref="J33:K33">
    <cfRule type="expression" dxfId="73" priority="3">
      <formula>Q37=TRUE</formula>
    </cfRule>
  </conditionalFormatting>
  <conditionalFormatting sqref="E15:E25">
    <cfRule type="containsBlanks" dxfId="72"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5073"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15074"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15075"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15076"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15077"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15078"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15079"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15080"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15081"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15082"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15083"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15084"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15085"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15086"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15087"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15088"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S54"/>
  <sheetViews>
    <sheetView showGridLines="0" showRowColHeaders="0" zoomScaleNormal="100" workbookViewId="0">
      <pane ySplit="2" topLeftCell="A3" activePane="bottomLeft" state="frozen"/>
      <selection activeCell="E4" sqref="E4:K4"/>
      <selection pane="bottomLeft" activeCell="D6" sqref="D6:E6"/>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IF(AND(N11=$N$13,N12=$N$13),"Both Checked",IF(AND(N11=$O$13,N12=$O$13),"Left Blank",IF(N11=$N$13,"No",IF(N12=$N$13,"Yes",""))))</f>
        <v>Left Blank</v>
      </c>
      <c r="R12" s="30"/>
      <c r="S12" s="30"/>
    </row>
    <row r="13" spans="1:19" x14ac:dyDescent="0.25">
      <c r="A13" s="30"/>
      <c r="B13" s="30"/>
      <c r="C13" s="2" t="s">
        <v>291</v>
      </c>
      <c r="D13" s="2"/>
      <c r="E13" s="2"/>
      <c r="F13" s="2"/>
      <c r="G13" s="2"/>
      <c r="H13" s="2"/>
      <c r="I13" s="2"/>
      <c r="J13" s="2"/>
      <c r="L13" s="30"/>
      <c r="M13" s="30"/>
      <c r="N13" s="63" t="b">
        <v>1</v>
      </c>
      <c r="O13" s="63" t="b">
        <v>0</v>
      </c>
      <c r="R13" s="30"/>
      <c r="S13" s="30"/>
    </row>
    <row r="14" spans="1:19" ht="14.1" customHeight="1" x14ac:dyDescent="0.25">
      <c r="A14" s="30"/>
      <c r="B14" s="30"/>
      <c r="C14" s="2"/>
      <c r="D14" s="2"/>
      <c r="E14" s="2"/>
      <c r="F14" s="2"/>
      <c r="G14" s="2"/>
      <c r="H14" s="2"/>
      <c r="I14" s="2"/>
      <c r="J14" s="2"/>
      <c r="L14" s="33"/>
      <c r="M14" s="33"/>
      <c r="N14" s="63" t="s">
        <v>48</v>
      </c>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N15" s="63" t="s">
        <v>49</v>
      </c>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3"/>
      <c r="M18" s="33"/>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3"/>
      <c r="M20" s="33"/>
      <c r="Q20" s="63">
        <f t="shared" si="0"/>
        <v>0</v>
      </c>
      <c r="R20" s="30"/>
      <c r="S20" s="30"/>
    </row>
    <row r="21" spans="1:19" x14ac:dyDescent="0.25">
      <c r="A21" s="35"/>
      <c r="B21" s="35"/>
      <c r="C21" s="23"/>
      <c r="D21" s="23"/>
      <c r="E21" s="135"/>
      <c r="F21" s="23"/>
      <c r="G21" s="23"/>
      <c r="H21" s="23"/>
      <c r="I21" s="24"/>
      <c r="J21" s="24"/>
      <c r="K21" s="24"/>
      <c r="L21" s="33"/>
      <c r="M21" s="33"/>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3"/>
      <c r="M23" s="33"/>
      <c r="Q23" s="63">
        <f t="shared" si="0"/>
        <v>0</v>
      </c>
      <c r="R23" s="30"/>
      <c r="S23" s="30"/>
    </row>
    <row r="24" spans="1:19" x14ac:dyDescent="0.25">
      <c r="A24" s="35"/>
      <c r="B24" s="35"/>
      <c r="C24" s="23"/>
      <c r="D24" s="23"/>
      <c r="E24" s="135"/>
      <c r="F24" s="23"/>
      <c r="G24" s="23"/>
      <c r="H24" s="23"/>
      <c r="I24" s="24"/>
      <c r="J24" s="24"/>
      <c r="K24" s="24"/>
      <c r="L24" s="33"/>
      <c r="M24" s="33"/>
      <c r="Q24" s="63">
        <f t="shared" si="0"/>
        <v>0</v>
      </c>
      <c r="R24" s="30"/>
      <c r="S24" s="30"/>
    </row>
    <row r="25" spans="1:19" x14ac:dyDescent="0.25">
      <c r="A25" s="35"/>
      <c r="B25" s="35"/>
      <c r="C25" s="23"/>
      <c r="D25" s="23"/>
      <c r="E25" s="135"/>
      <c r="F25" s="23"/>
      <c r="G25" s="23"/>
      <c r="H25" s="23"/>
      <c r="I25" s="24"/>
      <c r="J25" s="24"/>
      <c r="K25" s="24"/>
      <c r="L25" s="30"/>
      <c r="M25" s="30"/>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IF(AND(N26=$N$13,N27=$N$13),"Both Checked",IF(AND(N26=$O$13,N27=$O$13),"Left Blank",IF(N26=$N$13,"No",IF(N27=$N$13,"Yes",""))))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IF(AND(N28=$N$13,N29=$N$13),"Both Checked",IF(AND(N28=$O$13,N29=$O$13),"Left Blank",IF(N28=$N$13,"No",IF(N29=$N$13,"Yes",""))))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IF(AND(N34=$N$13,N35=$N$13),"Both Checked",IF(AND(N34=$O$13,N35=$O$13),"Left Blank",IF(N34=$N$13,"No",IF(N35=$N$13,"Yes",""))))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C36:K36"/>
    <mergeCell ref="E4:K4"/>
    <mergeCell ref="D5:G5"/>
    <mergeCell ref="D6:E6"/>
    <mergeCell ref="D9:H9"/>
    <mergeCell ref="D8:F8"/>
    <mergeCell ref="G10:K10"/>
    <mergeCell ref="G7:H7"/>
    <mergeCell ref="D7:E7"/>
    <mergeCell ref="J33:K33"/>
  </mergeCells>
  <conditionalFormatting sqref="H6:I6">
    <cfRule type="expression" dxfId="881" priority="27">
      <formula>LEN($G$6)&gt;17</formula>
    </cfRule>
  </conditionalFormatting>
  <conditionalFormatting sqref="I7">
    <cfRule type="expression" dxfId="880" priority="26">
      <formula>LEN($G$7)&gt;17</formula>
    </cfRule>
  </conditionalFormatting>
  <conditionalFormatting sqref="J11">
    <cfRule type="expression" dxfId="879" priority="79">
      <formula>LEN($G$10)&gt;25</formula>
    </cfRule>
  </conditionalFormatting>
  <conditionalFormatting sqref="H12:I12">
    <cfRule type="expression" dxfId="878" priority="20">
      <formula>AND($N11=TRUE,$N12=TRUE)</formula>
    </cfRule>
  </conditionalFormatting>
  <conditionalFormatting sqref="J27:K27">
    <cfRule type="expression" dxfId="877" priority="19">
      <formula>AND($N26=TRUE,$N27=TRUE)</formula>
    </cfRule>
  </conditionalFormatting>
  <conditionalFormatting sqref="J29:K29">
    <cfRule type="expression" dxfId="876" priority="18">
      <formula>AND($N28=TRUE,$N29=TRUE)</formula>
    </cfRule>
  </conditionalFormatting>
  <conditionalFormatting sqref="G35:H35">
    <cfRule type="expression" dxfId="875" priority="17">
      <formula>AND($N34=TRUE,$N35=TRUE)</formula>
    </cfRule>
  </conditionalFormatting>
  <conditionalFormatting sqref="C16:D25 F16:K25">
    <cfRule type="expression" dxfId="874" priority="16">
      <formula>$N$12=TRUE</formula>
    </cfRule>
  </conditionalFormatting>
  <conditionalFormatting sqref="J36:K36">
    <cfRule type="expression" dxfId="873" priority="14">
      <formula>T36=TRUE</formula>
    </cfRule>
  </conditionalFormatting>
  <conditionalFormatting sqref="H11:I11">
    <cfRule type="expression" dxfId="872" priority="12">
      <formula>LEN(G11)&gt;11</formula>
    </cfRule>
  </conditionalFormatting>
  <conditionalFormatting sqref="K8">
    <cfRule type="expression" dxfId="871" priority="114">
      <formula>LEN($D$9)&gt;23</formula>
    </cfRule>
  </conditionalFormatting>
  <conditionalFormatting sqref="J8">
    <cfRule type="expression" dxfId="870" priority="116">
      <formula>LEN(D9)&gt;19</formula>
    </cfRule>
  </conditionalFormatting>
  <conditionalFormatting sqref="C36">
    <cfRule type="expression" dxfId="869" priority="119">
      <formula>N35=TRUE</formula>
    </cfRule>
  </conditionalFormatting>
  <conditionalFormatting sqref="D16:D25">
    <cfRule type="expression" dxfId="868" priority="5">
      <formula>$M$112=TRUE</formula>
    </cfRule>
  </conditionalFormatting>
  <conditionalFormatting sqref="E16:E25">
    <cfRule type="expression" dxfId="867" priority="1">
      <formula>$D16="other - describe"</formula>
    </cfRule>
  </conditionalFormatting>
  <conditionalFormatting sqref="D36:I36">
    <cfRule type="expression" dxfId="866" priority="127">
      <formula>O36=TRUE</formula>
    </cfRule>
  </conditionalFormatting>
  <conditionalFormatting sqref="J33:K33">
    <cfRule type="expression" dxfId="865" priority="3">
      <formula>Q37=TRUE</formula>
    </cfRule>
  </conditionalFormatting>
  <conditionalFormatting sqref="E15:E25">
    <cfRule type="containsBlanks" dxfId="864"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33796" r:id="rId6" name="Check Box 4">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33797" r:id="rId7" name="Check Box 5">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33798" r:id="rId8" name="Check Box 6">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33799" r:id="rId9" name="Check Box 7">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33800" r:id="rId10" name="Check Box 8">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33801" r:id="rId11" name="Check Box 9">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33802" r:id="rId12" name="Check Box 10">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33803" r:id="rId13" name="Check Box 11">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33804" r:id="rId14" name="Check Box 12">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33805" r:id="rId15" name="Check Box 13">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33806" r:id="rId16" name="Check Box 14">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33807" r:id="rId17" name="Check Box 15">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33808" r:id="rId18" name="Check Box 16">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33810" r:id="rId19" name="Check Box 18">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0"/>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71" priority="13">
      <formula>LEN($G$6)&gt;17</formula>
    </cfRule>
  </conditionalFormatting>
  <conditionalFormatting sqref="I7">
    <cfRule type="expression" dxfId="70" priority="12">
      <formula>LEN($G$7)&gt;17</formula>
    </cfRule>
  </conditionalFormatting>
  <conditionalFormatting sqref="J11">
    <cfRule type="expression" dxfId="69" priority="14">
      <formula>LEN($G$10)&gt;25</formula>
    </cfRule>
  </conditionalFormatting>
  <conditionalFormatting sqref="H12:I12">
    <cfRule type="expression" dxfId="68" priority="11">
      <formula>AND($N11=TRUE,$N12=TRUE)</formula>
    </cfRule>
  </conditionalFormatting>
  <conditionalFormatting sqref="J27:K27">
    <cfRule type="expression" dxfId="67" priority="10">
      <formula>AND($N26=TRUE,$N27=TRUE)</formula>
    </cfRule>
  </conditionalFormatting>
  <conditionalFormatting sqref="J29:K29">
    <cfRule type="expression" dxfId="66" priority="9">
      <formula>AND($N28=TRUE,$N29=TRUE)</formula>
    </cfRule>
  </conditionalFormatting>
  <conditionalFormatting sqref="G35:H35">
    <cfRule type="expression" dxfId="65" priority="8">
      <formula>AND($N34=TRUE,$N35=TRUE)</formula>
    </cfRule>
  </conditionalFormatting>
  <conditionalFormatting sqref="C16:D25 F16:K25">
    <cfRule type="expression" dxfId="64" priority="7">
      <formula>$N$12=TRUE</formula>
    </cfRule>
  </conditionalFormatting>
  <conditionalFormatting sqref="J36:K36">
    <cfRule type="expression" dxfId="63" priority="6">
      <formula>T36=TRUE</formula>
    </cfRule>
  </conditionalFormatting>
  <conditionalFormatting sqref="H11:I11">
    <cfRule type="expression" dxfId="62" priority="5">
      <formula>LEN(G11)&gt;11</formula>
    </cfRule>
  </conditionalFormatting>
  <conditionalFormatting sqref="K8">
    <cfRule type="expression" dxfId="61" priority="15">
      <formula>LEN($D$9)&gt;23</formula>
    </cfRule>
  </conditionalFormatting>
  <conditionalFormatting sqref="J8">
    <cfRule type="expression" dxfId="60" priority="16">
      <formula>LEN(D9)&gt;19</formula>
    </cfRule>
  </conditionalFormatting>
  <conditionalFormatting sqref="C36">
    <cfRule type="expression" dxfId="59" priority="17">
      <formula>N35=TRUE</formula>
    </cfRule>
  </conditionalFormatting>
  <conditionalFormatting sqref="D16:D25">
    <cfRule type="expression" dxfId="58" priority="4">
      <formula>$M$112=TRUE</formula>
    </cfRule>
  </conditionalFormatting>
  <conditionalFormatting sqref="E16:E25">
    <cfRule type="expression" dxfId="57" priority="1">
      <formula>$D16="other - describe"</formula>
    </cfRule>
  </conditionalFormatting>
  <conditionalFormatting sqref="D36:I36">
    <cfRule type="expression" dxfId="56" priority="18">
      <formula>O36=TRUE</formula>
    </cfRule>
  </conditionalFormatting>
  <conditionalFormatting sqref="J33:K33">
    <cfRule type="expression" dxfId="55" priority="3">
      <formula>Q37=TRUE</formula>
    </cfRule>
  </conditionalFormatting>
  <conditionalFormatting sqref="E15:E25">
    <cfRule type="containsBlanks" dxfId="54"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6097"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16098"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16099"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16100"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16101"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16102"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16103"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16104"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16105"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16106"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16107"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16108"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16109"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16110"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16111"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16112"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1"/>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53" priority="13">
      <formula>LEN($G$6)&gt;17</formula>
    </cfRule>
  </conditionalFormatting>
  <conditionalFormatting sqref="I7">
    <cfRule type="expression" dxfId="52" priority="12">
      <formula>LEN($G$7)&gt;17</formula>
    </cfRule>
  </conditionalFormatting>
  <conditionalFormatting sqref="J11">
    <cfRule type="expression" dxfId="51" priority="14">
      <formula>LEN($G$10)&gt;25</formula>
    </cfRule>
  </conditionalFormatting>
  <conditionalFormatting sqref="H12:I12">
    <cfRule type="expression" dxfId="50" priority="11">
      <formula>AND($N11=TRUE,$N12=TRUE)</formula>
    </cfRule>
  </conditionalFormatting>
  <conditionalFormatting sqref="J27:K27">
    <cfRule type="expression" dxfId="49" priority="10">
      <formula>AND($N26=TRUE,$N27=TRUE)</formula>
    </cfRule>
  </conditionalFormatting>
  <conditionalFormatting sqref="J29:K29">
    <cfRule type="expression" dxfId="48" priority="9">
      <formula>AND($N28=TRUE,$N29=TRUE)</formula>
    </cfRule>
  </conditionalFormatting>
  <conditionalFormatting sqref="G35:H35">
    <cfRule type="expression" dxfId="47" priority="8">
      <formula>AND($N34=TRUE,$N35=TRUE)</formula>
    </cfRule>
  </conditionalFormatting>
  <conditionalFormatting sqref="C16:D25 F16:K25">
    <cfRule type="expression" dxfId="46" priority="7">
      <formula>$N$12=TRUE</formula>
    </cfRule>
  </conditionalFormatting>
  <conditionalFormatting sqref="J36:K36">
    <cfRule type="expression" dxfId="45" priority="6">
      <formula>T36=TRUE</formula>
    </cfRule>
  </conditionalFormatting>
  <conditionalFormatting sqref="H11:I11">
    <cfRule type="expression" dxfId="44" priority="5">
      <formula>LEN(G11)&gt;11</formula>
    </cfRule>
  </conditionalFormatting>
  <conditionalFormatting sqref="K8">
    <cfRule type="expression" dxfId="43" priority="15">
      <formula>LEN($D$9)&gt;23</formula>
    </cfRule>
  </conditionalFormatting>
  <conditionalFormatting sqref="J8">
    <cfRule type="expression" dxfId="42" priority="16">
      <formula>LEN(D9)&gt;19</formula>
    </cfRule>
  </conditionalFormatting>
  <conditionalFormatting sqref="C36">
    <cfRule type="expression" dxfId="41" priority="17">
      <formula>N35=TRUE</formula>
    </cfRule>
  </conditionalFormatting>
  <conditionalFormatting sqref="D16:D25">
    <cfRule type="expression" dxfId="40" priority="4">
      <formula>$M$112=TRUE</formula>
    </cfRule>
  </conditionalFormatting>
  <conditionalFormatting sqref="E16:E25">
    <cfRule type="expression" dxfId="39" priority="1">
      <formula>$D16="other - describe"</formula>
    </cfRule>
  </conditionalFormatting>
  <conditionalFormatting sqref="D36:I36">
    <cfRule type="expression" dxfId="38" priority="18">
      <formula>O36=TRUE</formula>
    </cfRule>
  </conditionalFormatting>
  <conditionalFormatting sqref="J33:K33">
    <cfRule type="expression" dxfId="37" priority="3">
      <formula>Q37=TRUE</formula>
    </cfRule>
  </conditionalFormatting>
  <conditionalFormatting sqref="E15:E25">
    <cfRule type="containsBlanks" dxfId="36"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7121"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17122"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17123"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17124"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17125"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17126"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17127"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17128"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17129"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17130"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17131"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17132"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17133"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17134"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17135"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17136"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2"/>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35" priority="13">
      <formula>LEN($G$6)&gt;17</formula>
    </cfRule>
  </conditionalFormatting>
  <conditionalFormatting sqref="I7">
    <cfRule type="expression" dxfId="34" priority="12">
      <formula>LEN($G$7)&gt;17</formula>
    </cfRule>
  </conditionalFormatting>
  <conditionalFormatting sqref="J11">
    <cfRule type="expression" dxfId="33" priority="14">
      <formula>LEN($G$10)&gt;25</formula>
    </cfRule>
  </conditionalFormatting>
  <conditionalFormatting sqref="H12:I12">
    <cfRule type="expression" dxfId="32" priority="11">
      <formula>AND($N11=TRUE,$N12=TRUE)</formula>
    </cfRule>
  </conditionalFormatting>
  <conditionalFormatting sqref="J27:K27">
    <cfRule type="expression" dxfId="31" priority="10">
      <formula>AND($N26=TRUE,$N27=TRUE)</formula>
    </cfRule>
  </conditionalFormatting>
  <conditionalFormatting sqref="J29:K29">
    <cfRule type="expression" dxfId="30" priority="9">
      <formula>AND($N28=TRUE,$N29=TRUE)</formula>
    </cfRule>
  </conditionalFormatting>
  <conditionalFormatting sqref="G35:H35">
    <cfRule type="expression" dxfId="29" priority="8">
      <formula>AND($N34=TRUE,$N35=TRUE)</formula>
    </cfRule>
  </conditionalFormatting>
  <conditionalFormatting sqref="C16:D25 F16:K25">
    <cfRule type="expression" dxfId="28" priority="7">
      <formula>$N$12=TRUE</formula>
    </cfRule>
  </conditionalFormatting>
  <conditionalFormatting sqref="J36:K36">
    <cfRule type="expression" dxfId="27" priority="6">
      <formula>T36=TRUE</formula>
    </cfRule>
  </conditionalFormatting>
  <conditionalFormatting sqref="H11:I11">
    <cfRule type="expression" dxfId="26" priority="5">
      <formula>LEN(G11)&gt;11</formula>
    </cfRule>
  </conditionalFormatting>
  <conditionalFormatting sqref="K8">
    <cfRule type="expression" dxfId="25" priority="15">
      <formula>LEN($D$9)&gt;23</formula>
    </cfRule>
  </conditionalFormatting>
  <conditionalFormatting sqref="J8">
    <cfRule type="expression" dxfId="24" priority="16">
      <formula>LEN(D9)&gt;19</formula>
    </cfRule>
  </conditionalFormatting>
  <conditionalFormatting sqref="C36">
    <cfRule type="expression" dxfId="23" priority="17">
      <formula>N35=TRUE</formula>
    </cfRule>
  </conditionalFormatting>
  <conditionalFormatting sqref="D16:D25">
    <cfRule type="expression" dxfId="22" priority="4">
      <formula>$M$112=TRUE</formula>
    </cfRule>
  </conditionalFormatting>
  <conditionalFormatting sqref="E16:E25">
    <cfRule type="expression" dxfId="21" priority="1">
      <formula>$D16="other - describe"</formula>
    </cfRule>
  </conditionalFormatting>
  <conditionalFormatting sqref="D36:I36">
    <cfRule type="expression" dxfId="20" priority="18">
      <formula>O36=TRUE</formula>
    </cfRule>
  </conditionalFormatting>
  <conditionalFormatting sqref="J33:K33">
    <cfRule type="expression" dxfId="19" priority="3">
      <formula>Q37=TRUE</formula>
    </cfRule>
  </conditionalFormatting>
  <conditionalFormatting sqref="E15:E25">
    <cfRule type="containsBlanks" dxfId="18"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8145"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18146"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18147"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18148"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18149"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18150"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18151"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18152"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18153"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18154"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18155"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18156"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18157"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18158"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18159"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18160"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3"/>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IF(AND(N11=$N$23,N12=$N$23),"Both Checked",IF(AND(N11=$O$23,N12=$O$23),"Left Blank",IF(N11=$N$23,"No",IF(N12=$N$23,"Yes",""))))</f>
        <v>Left Blank</v>
      </c>
      <c r="R12" s="30"/>
      <c r="S12" s="30"/>
    </row>
    <row r="13" spans="1:19" x14ac:dyDescent="0.25">
      <c r="A13" s="30"/>
      <c r="B13" s="30"/>
      <c r="C13" s="2" t="s">
        <v>291</v>
      </c>
      <c r="D13" s="2"/>
      <c r="E13" s="2"/>
      <c r="F13" s="2"/>
      <c r="G13" s="2"/>
      <c r="H13" s="2"/>
      <c r="I13" s="2"/>
      <c r="J13" s="2"/>
      <c r="L13" s="30"/>
      <c r="M13" s="30"/>
      <c r="R13" s="30"/>
      <c r="S13" s="30"/>
    </row>
    <row r="14" spans="1:19" ht="14.1" customHeight="1" x14ac:dyDescent="0.25">
      <c r="A14" s="30"/>
      <c r="B14" s="30"/>
      <c r="C14" s="2"/>
      <c r="D14" s="2"/>
      <c r="E14" s="2"/>
      <c r="F14" s="2"/>
      <c r="G14" s="2"/>
      <c r="H14" s="2"/>
      <c r="I14" s="2"/>
      <c r="J14" s="2"/>
      <c r="L14" s="33"/>
      <c r="M14" s="33"/>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N23" s="63" t="b">
        <v>1</v>
      </c>
      <c r="O23" s="63" t="b">
        <v>0</v>
      </c>
      <c r="Q23" s="63">
        <f t="shared" si="0"/>
        <v>0</v>
      </c>
      <c r="R23" s="30"/>
      <c r="S23" s="30"/>
    </row>
    <row r="24" spans="1:19" x14ac:dyDescent="0.25">
      <c r="A24" s="35"/>
      <c r="B24" s="35"/>
      <c r="C24" s="23"/>
      <c r="D24" s="23"/>
      <c r="E24" s="135"/>
      <c r="F24" s="23"/>
      <c r="G24" s="23"/>
      <c r="H24" s="23"/>
      <c r="I24" s="24"/>
      <c r="J24" s="24"/>
      <c r="K24" s="24"/>
      <c r="L24" s="33"/>
      <c r="M24" s="33"/>
      <c r="N24" s="63" t="s">
        <v>48</v>
      </c>
      <c r="Q24" s="63">
        <f t="shared" si="0"/>
        <v>0</v>
      </c>
      <c r="R24" s="30"/>
      <c r="S24" s="30"/>
    </row>
    <row r="25" spans="1:19" x14ac:dyDescent="0.25">
      <c r="A25" s="35"/>
      <c r="B25" s="35"/>
      <c r="C25" s="23"/>
      <c r="D25" s="23"/>
      <c r="E25" s="135"/>
      <c r="F25" s="23"/>
      <c r="G25" s="23"/>
      <c r="H25" s="23"/>
      <c r="I25" s="24"/>
      <c r="J25" s="24"/>
      <c r="K25" s="24"/>
      <c r="L25" s="30"/>
      <c r="M25" s="30"/>
      <c r="N25" s="63" t="s">
        <v>49</v>
      </c>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IF(AND(N26=$N$23,N27=$N$23),"Both Checked",IF(AND(N26=$O$23,N27=$O$23),"Left Blank",IF(N26=$N$23,"No",IF(N27=$N$23,"Yes",""))))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IF(AND(N28=$N$23,N29=$N$23),"Both Checked",IF(AND(N28=$O$23,N29=$O$23),"Left Blank",IF(N28=$N$23,"No",IF(N29=$N$23,"Yes",""))))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IF(AND(N34=$N$23,N35=$N$23),"Both Checked",IF(AND(N34=$O$23,N35=$O$23),"Left Blank",IF(N34=$N$23,"No",IF(N35=$N$23,"Yes",""))))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17" priority="13">
      <formula>LEN($G$6)&gt;17</formula>
    </cfRule>
  </conditionalFormatting>
  <conditionalFormatting sqref="I7">
    <cfRule type="expression" dxfId="16" priority="12">
      <formula>LEN($G$7)&gt;17</formula>
    </cfRule>
  </conditionalFormatting>
  <conditionalFormatting sqref="J11">
    <cfRule type="expression" dxfId="15" priority="14">
      <formula>LEN($G$10)&gt;25</formula>
    </cfRule>
  </conditionalFormatting>
  <conditionalFormatting sqref="H12:I12">
    <cfRule type="expression" dxfId="14" priority="11">
      <formula>AND($N11=TRUE,$N12=TRUE)</formula>
    </cfRule>
  </conditionalFormatting>
  <conditionalFormatting sqref="J27:K27">
    <cfRule type="expression" dxfId="13" priority="10">
      <formula>AND($N26=TRUE,$N27=TRUE)</formula>
    </cfRule>
  </conditionalFormatting>
  <conditionalFormatting sqref="J29:K29">
    <cfRule type="expression" dxfId="12" priority="9">
      <formula>AND($N28=TRUE,$N29=TRUE)</formula>
    </cfRule>
  </conditionalFormatting>
  <conditionalFormatting sqref="G35:H35">
    <cfRule type="expression" dxfId="11" priority="8">
      <formula>AND($N34=TRUE,$N35=TRUE)</formula>
    </cfRule>
  </conditionalFormatting>
  <conditionalFormatting sqref="C16:D25 F16:K25">
    <cfRule type="expression" dxfId="10" priority="7">
      <formula>$N$12=TRUE</formula>
    </cfRule>
  </conditionalFormatting>
  <conditionalFormatting sqref="J36:K36">
    <cfRule type="expression" dxfId="9" priority="6">
      <formula>T36=TRUE</formula>
    </cfRule>
  </conditionalFormatting>
  <conditionalFormatting sqref="H11:I11">
    <cfRule type="expression" dxfId="8" priority="5">
      <formula>LEN(G11)&gt;11</formula>
    </cfRule>
  </conditionalFormatting>
  <conditionalFormatting sqref="K8">
    <cfRule type="expression" dxfId="7" priority="15">
      <formula>LEN($D$9)&gt;23</formula>
    </cfRule>
  </conditionalFormatting>
  <conditionalFormatting sqref="J8">
    <cfRule type="expression" dxfId="6" priority="16">
      <formula>LEN(D9)&gt;19</formula>
    </cfRule>
  </conditionalFormatting>
  <conditionalFormatting sqref="C36">
    <cfRule type="expression" dxfId="5" priority="17">
      <formula>N35=TRUE</formula>
    </cfRule>
  </conditionalFormatting>
  <conditionalFormatting sqref="D16:D25">
    <cfRule type="expression" dxfId="4" priority="4">
      <formula>$M$112=TRUE</formula>
    </cfRule>
  </conditionalFormatting>
  <conditionalFormatting sqref="E16:E25">
    <cfRule type="expression" dxfId="3" priority="1">
      <formula>$D16="other - describe"</formula>
    </cfRule>
  </conditionalFormatting>
  <conditionalFormatting sqref="D36:I36">
    <cfRule type="expression" dxfId="2" priority="18">
      <formula>O36=TRUE</formula>
    </cfRule>
  </conditionalFormatting>
  <conditionalFormatting sqref="J33:K33">
    <cfRule type="expression" dxfId="1" priority="3">
      <formula>Q37=TRUE</formula>
    </cfRule>
  </conditionalFormatting>
  <conditionalFormatting sqref="E15:E25">
    <cfRule type="containsBlanks" dxfId="0" priority="2">
      <formula>LEN(TRIM(E15))=0</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9169"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519170"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519171"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519172"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519173"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519174"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519175"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519176"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519177"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519178"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519179"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519180"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519181"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519182"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519183"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519184"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AA51"/>
  <sheetViews>
    <sheetView workbookViewId="0">
      <selection activeCell="C3" sqref="C3"/>
    </sheetView>
  </sheetViews>
  <sheetFormatPr defaultRowHeight="13.8" x14ac:dyDescent="0.25"/>
  <cols>
    <col min="1" max="1" width="10.59765625" bestFit="1" customWidth="1"/>
    <col min="2" max="2" width="15.19921875" customWidth="1"/>
    <col min="3" max="3" width="12.69921875" customWidth="1"/>
    <col min="4" max="5" width="11.09765625" style="103" customWidth="1"/>
    <col min="6" max="8" width="17.19921875" bestFit="1" customWidth="1"/>
    <col min="9" max="9" width="16.59765625" bestFit="1" customWidth="1"/>
    <col min="26" max="26" width="0" hidden="1" customWidth="1"/>
    <col min="27" max="27" width="16.69921875" hidden="1" customWidth="1"/>
    <col min="28" max="28" width="0" hidden="1" customWidth="1"/>
  </cols>
  <sheetData>
    <row r="1" spans="1:27" x14ac:dyDescent="0.25">
      <c r="B1" s="101" t="s">
        <v>292</v>
      </c>
      <c r="C1" s="101" t="s">
        <v>293</v>
      </c>
      <c r="D1" s="101" t="s">
        <v>294</v>
      </c>
      <c r="E1" s="101" t="s">
        <v>295</v>
      </c>
      <c r="F1" s="101" t="s">
        <v>296</v>
      </c>
      <c r="G1" s="101" t="s">
        <v>297</v>
      </c>
      <c r="H1" s="101" t="s">
        <v>298</v>
      </c>
    </row>
    <row r="2" spans="1:27" x14ac:dyDescent="0.25">
      <c r="A2" s="102" t="s">
        <v>299</v>
      </c>
      <c r="B2" s="103">
        <f>'General Info and Address 1'!$C$98</f>
        <v>0</v>
      </c>
      <c r="C2" s="103">
        <f>'General Info and Address 1'!$C$99</f>
        <v>0</v>
      </c>
      <c r="D2" s="103">
        <f>'General Info and Address 1'!$F$99</f>
        <v>0</v>
      </c>
      <c r="E2" s="104">
        <f>'General Info and Address 1'!$I$99</f>
        <v>0</v>
      </c>
      <c r="F2" s="103">
        <v>1</v>
      </c>
      <c r="G2" s="103">
        <v>1</v>
      </c>
      <c r="H2" s="103">
        <v>1</v>
      </c>
      <c r="AA2" s="105">
        <f>'General Info and Address 1'!$C$98</f>
        <v>0</v>
      </c>
    </row>
    <row r="3" spans="1:27" x14ac:dyDescent="0.25">
      <c r="A3" s="102" t="s">
        <v>300</v>
      </c>
      <c r="B3" s="103" t="str">
        <f>IF($AA3=0,"",$AA3)</f>
        <v/>
      </c>
      <c r="C3" s="103">
        <f>'Address 2'!$D$6</f>
        <v>0</v>
      </c>
      <c r="D3" s="103">
        <f>'Address 2'!$G$6</f>
        <v>0</v>
      </c>
      <c r="E3" s="104">
        <f>'Address 2'!$K$6</f>
        <v>0</v>
      </c>
      <c r="F3" s="103">
        <v>2</v>
      </c>
      <c r="G3" s="103">
        <v>1</v>
      </c>
      <c r="H3" s="103">
        <v>1</v>
      </c>
      <c r="AA3" s="105">
        <f>'Address 2'!$D$5</f>
        <v>0</v>
      </c>
    </row>
    <row r="4" spans="1:27" x14ac:dyDescent="0.25">
      <c r="A4" s="102" t="s">
        <v>301</v>
      </c>
      <c r="B4" s="103" t="str">
        <f t="shared" ref="B4:B51" si="0">IF($AA4=0,"",$AA4)</f>
        <v/>
      </c>
      <c r="C4" s="103">
        <f>'Address 3'!$D$6</f>
        <v>0</v>
      </c>
      <c r="D4" s="103">
        <f>'Address 3'!$G$6</f>
        <v>0</v>
      </c>
      <c r="E4" s="104">
        <f>'Address 3'!$K$6</f>
        <v>0</v>
      </c>
      <c r="F4" s="103">
        <v>3</v>
      </c>
      <c r="G4" s="103">
        <v>1</v>
      </c>
      <c r="H4" s="103">
        <v>1</v>
      </c>
      <c r="AA4" s="105">
        <f>'Address 3'!$D$5</f>
        <v>0</v>
      </c>
    </row>
    <row r="5" spans="1:27" x14ac:dyDescent="0.25">
      <c r="A5" s="102" t="s">
        <v>302</v>
      </c>
      <c r="B5" s="103" t="str">
        <f t="shared" si="0"/>
        <v/>
      </c>
      <c r="C5" s="103">
        <f>'Address 4'!$D$6</f>
        <v>0</v>
      </c>
      <c r="D5" s="103">
        <f>'Address 4'!$G$6</f>
        <v>0</v>
      </c>
      <c r="E5" s="104">
        <f>'Address 4'!$K$6</f>
        <v>0</v>
      </c>
      <c r="F5" s="103">
        <v>4</v>
      </c>
      <c r="G5" s="103">
        <v>1</v>
      </c>
      <c r="H5" s="103">
        <v>1</v>
      </c>
      <c r="AA5" s="105">
        <f>'Address 4'!$D$5</f>
        <v>0</v>
      </c>
    </row>
    <row r="6" spans="1:27" x14ac:dyDescent="0.25">
      <c r="A6" s="102" t="s">
        <v>303</v>
      </c>
      <c r="B6" s="103" t="str">
        <f t="shared" si="0"/>
        <v/>
      </c>
      <c r="C6" s="103">
        <f>'Address 5'!$D$6</f>
        <v>0</v>
      </c>
      <c r="D6" s="103">
        <f>'Address 5'!$G$6</f>
        <v>0</v>
      </c>
      <c r="E6" s="104">
        <f>'Address 5'!$K$6</f>
        <v>0</v>
      </c>
      <c r="F6" s="103">
        <v>5</v>
      </c>
      <c r="G6" s="103">
        <v>1</v>
      </c>
      <c r="H6" s="103">
        <v>1</v>
      </c>
      <c r="AA6" s="105">
        <f>'Address 5'!$D$5</f>
        <v>0</v>
      </c>
    </row>
    <row r="7" spans="1:27" x14ac:dyDescent="0.25">
      <c r="A7" s="102" t="s">
        <v>304</v>
      </c>
      <c r="B7" s="103" t="str">
        <f t="shared" si="0"/>
        <v/>
      </c>
      <c r="C7" s="103">
        <f>'Address 6'!$D$6</f>
        <v>0</v>
      </c>
      <c r="D7" s="103">
        <f>'Address 6'!$G$6</f>
        <v>0</v>
      </c>
      <c r="E7" s="104">
        <f>'Address 6'!$K$6</f>
        <v>0</v>
      </c>
      <c r="F7" s="103">
        <v>6</v>
      </c>
      <c r="G7" s="103">
        <v>1</v>
      </c>
      <c r="H7" s="103">
        <v>1</v>
      </c>
      <c r="AA7" s="105">
        <f>'Address 6'!$D$5</f>
        <v>0</v>
      </c>
    </row>
    <row r="8" spans="1:27" x14ac:dyDescent="0.25">
      <c r="A8" s="102" t="s">
        <v>305</v>
      </c>
      <c r="B8" s="103" t="str">
        <f t="shared" si="0"/>
        <v/>
      </c>
      <c r="C8" s="103">
        <f>'Address 7'!$D$6</f>
        <v>0</v>
      </c>
      <c r="D8" s="103">
        <f>'Address 7'!$G$6</f>
        <v>0</v>
      </c>
      <c r="E8" s="104">
        <f>'Address 7'!$K$6</f>
        <v>0</v>
      </c>
      <c r="F8" s="103">
        <v>7</v>
      </c>
      <c r="G8" s="103">
        <v>1</v>
      </c>
      <c r="H8" s="103">
        <v>1</v>
      </c>
      <c r="AA8" s="105">
        <f>'Address 7'!$D$5</f>
        <v>0</v>
      </c>
    </row>
    <row r="9" spans="1:27" x14ac:dyDescent="0.25">
      <c r="A9" s="102" t="s">
        <v>306</v>
      </c>
      <c r="B9" s="103" t="str">
        <f t="shared" si="0"/>
        <v/>
      </c>
      <c r="C9" s="103">
        <f>'Address 8'!$D$6</f>
        <v>0</v>
      </c>
      <c r="D9" s="103">
        <f>'Address 8'!$G$6</f>
        <v>0</v>
      </c>
      <c r="E9" s="104">
        <f>'Address 8'!$K$6</f>
        <v>0</v>
      </c>
      <c r="F9" s="103">
        <v>8</v>
      </c>
      <c r="G9" s="103">
        <v>1</v>
      </c>
      <c r="H9" s="103">
        <v>1</v>
      </c>
      <c r="AA9" s="105">
        <f>'Address 8'!$D$5</f>
        <v>0</v>
      </c>
    </row>
    <row r="10" spans="1:27" x14ac:dyDescent="0.25">
      <c r="A10" s="102" t="s">
        <v>307</v>
      </c>
      <c r="B10" s="103" t="str">
        <f t="shared" si="0"/>
        <v/>
      </c>
      <c r="C10" s="103">
        <f>'Address 9'!$D$6</f>
        <v>0</v>
      </c>
      <c r="D10" s="103">
        <f>'Address 9'!$G$6</f>
        <v>0</v>
      </c>
      <c r="E10" s="104">
        <f>'Address 9'!$K$6</f>
        <v>0</v>
      </c>
      <c r="F10" s="103">
        <v>9</v>
      </c>
      <c r="G10" s="103">
        <v>1</v>
      </c>
      <c r="H10" s="103">
        <v>1</v>
      </c>
      <c r="AA10" s="105">
        <f>'Address 9'!$D$5</f>
        <v>0</v>
      </c>
    </row>
    <row r="11" spans="1:27" x14ac:dyDescent="0.25">
      <c r="A11" s="102" t="s">
        <v>308</v>
      </c>
      <c r="B11" s="103" t="str">
        <f t="shared" si="0"/>
        <v/>
      </c>
      <c r="C11" s="103">
        <f>'Address 10'!$D$6</f>
        <v>0</v>
      </c>
      <c r="D11" s="103">
        <f>'Address 10'!$G$6</f>
        <v>0</v>
      </c>
      <c r="E11" s="104">
        <f>'Address 10'!$K$6</f>
        <v>0</v>
      </c>
      <c r="F11" s="103">
        <v>10</v>
      </c>
      <c r="G11" s="103">
        <v>1</v>
      </c>
      <c r="H11" s="103">
        <v>1</v>
      </c>
      <c r="AA11" s="105">
        <f>'Address 10'!$D$5</f>
        <v>0</v>
      </c>
    </row>
    <row r="12" spans="1:27" x14ac:dyDescent="0.25">
      <c r="A12" s="102" t="s">
        <v>309</v>
      </c>
      <c r="B12" s="103" t="str">
        <f t="shared" si="0"/>
        <v/>
      </c>
      <c r="C12" s="103">
        <f>'Address 11'!$D$6</f>
        <v>0</v>
      </c>
      <c r="D12" s="103">
        <f>'Address 11'!$G$6</f>
        <v>0</v>
      </c>
      <c r="E12" s="104">
        <f>'Address 11'!$K$6</f>
        <v>0</v>
      </c>
      <c r="F12" s="103">
        <v>11</v>
      </c>
      <c r="G12" s="103">
        <v>1</v>
      </c>
      <c r="H12" s="103">
        <v>1</v>
      </c>
      <c r="AA12" s="105">
        <f>'Address 11'!$D$5</f>
        <v>0</v>
      </c>
    </row>
    <row r="13" spans="1:27" x14ac:dyDescent="0.25">
      <c r="A13" s="102" t="s">
        <v>310</v>
      </c>
      <c r="B13" s="103" t="str">
        <f t="shared" si="0"/>
        <v/>
      </c>
      <c r="C13" s="103">
        <f>'Address 12'!$D$6</f>
        <v>0</v>
      </c>
      <c r="D13" s="103">
        <f>'Address 12'!$G$6</f>
        <v>0</v>
      </c>
      <c r="E13" s="104">
        <f>'Address 12'!$K$6</f>
        <v>0</v>
      </c>
      <c r="F13" s="103">
        <v>12</v>
      </c>
      <c r="G13" s="103">
        <v>1</v>
      </c>
      <c r="H13" s="103">
        <v>1</v>
      </c>
      <c r="AA13" s="105">
        <f>'Address 12'!$D$5</f>
        <v>0</v>
      </c>
    </row>
    <row r="14" spans="1:27" x14ac:dyDescent="0.25">
      <c r="A14" s="102" t="s">
        <v>311</v>
      </c>
      <c r="B14" s="103" t="str">
        <f t="shared" si="0"/>
        <v/>
      </c>
      <c r="C14" s="103">
        <f>'Address 13'!$D$6</f>
        <v>0</v>
      </c>
      <c r="D14" s="103">
        <f>'Address 13'!$G$6</f>
        <v>0</v>
      </c>
      <c r="E14" s="104">
        <f>'Address 13'!$K$6</f>
        <v>0</v>
      </c>
      <c r="F14" s="103">
        <v>13</v>
      </c>
      <c r="G14" s="103">
        <v>1</v>
      </c>
      <c r="H14" s="103">
        <v>1</v>
      </c>
      <c r="AA14" s="105">
        <f>'Address 13'!$D$5</f>
        <v>0</v>
      </c>
    </row>
    <row r="15" spans="1:27" x14ac:dyDescent="0.25">
      <c r="A15" s="102" t="s">
        <v>312</v>
      </c>
      <c r="B15" s="103" t="str">
        <f t="shared" si="0"/>
        <v/>
      </c>
      <c r="C15" s="103">
        <f>'Address 14'!$D$6</f>
        <v>0</v>
      </c>
      <c r="D15" s="103">
        <f>'Address 14'!$G$6</f>
        <v>0</v>
      </c>
      <c r="E15" s="104">
        <f>'Address 14'!$K$6</f>
        <v>0</v>
      </c>
      <c r="F15" s="103">
        <v>14</v>
      </c>
      <c r="G15" s="103">
        <v>1</v>
      </c>
      <c r="H15" s="103">
        <v>1</v>
      </c>
      <c r="AA15" s="105">
        <f>'Address 14'!$D$5</f>
        <v>0</v>
      </c>
    </row>
    <row r="16" spans="1:27" x14ac:dyDescent="0.25">
      <c r="A16" s="102" t="s">
        <v>313</v>
      </c>
      <c r="B16" s="103" t="str">
        <f t="shared" si="0"/>
        <v/>
      </c>
      <c r="C16" s="103">
        <f>'Address 15'!$D$6</f>
        <v>0</v>
      </c>
      <c r="D16" s="103">
        <f>'Address 15'!$G$6</f>
        <v>0</v>
      </c>
      <c r="E16" s="104">
        <f>'Address 15'!$K$6</f>
        <v>0</v>
      </c>
      <c r="F16" s="103">
        <v>15</v>
      </c>
      <c r="G16" s="103">
        <v>1</v>
      </c>
      <c r="H16" s="103">
        <v>1</v>
      </c>
      <c r="AA16" s="105">
        <f>'Address 15'!$D$5</f>
        <v>0</v>
      </c>
    </row>
    <row r="17" spans="1:27" x14ac:dyDescent="0.25">
      <c r="A17" s="102" t="s">
        <v>314</v>
      </c>
      <c r="B17" s="103" t="str">
        <f t="shared" si="0"/>
        <v/>
      </c>
      <c r="C17" s="103">
        <f>'Address 16'!$D$6</f>
        <v>0</v>
      </c>
      <c r="D17" s="103">
        <f>'Address 16'!$G$6</f>
        <v>0</v>
      </c>
      <c r="E17" s="104">
        <f>'Address 16'!$K$6</f>
        <v>0</v>
      </c>
      <c r="F17" s="103">
        <v>16</v>
      </c>
      <c r="G17" s="103">
        <v>1</v>
      </c>
      <c r="H17" s="103">
        <v>1</v>
      </c>
      <c r="AA17" s="105">
        <f>'Address 16'!$D$5</f>
        <v>0</v>
      </c>
    </row>
    <row r="18" spans="1:27" x14ac:dyDescent="0.25">
      <c r="A18" s="102" t="s">
        <v>315</v>
      </c>
      <c r="B18" s="103" t="str">
        <f t="shared" si="0"/>
        <v/>
      </c>
      <c r="C18" s="103">
        <f>'Address 17'!$D$6</f>
        <v>0</v>
      </c>
      <c r="D18" s="103">
        <f>'Address 17'!$G$6</f>
        <v>0</v>
      </c>
      <c r="E18" s="104">
        <f>'Address 17'!$K$6</f>
        <v>0</v>
      </c>
      <c r="F18" s="103">
        <v>17</v>
      </c>
      <c r="G18" s="103">
        <v>1</v>
      </c>
      <c r="H18" s="103">
        <v>1</v>
      </c>
      <c r="AA18" s="105">
        <f>'Address 17'!$D$5</f>
        <v>0</v>
      </c>
    </row>
    <row r="19" spans="1:27" x14ac:dyDescent="0.25">
      <c r="A19" s="102" t="s">
        <v>316</v>
      </c>
      <c r="B19" s="103" t="str">
        <f t="shared" si="0"/>
        <v/>
      </c>
      <c r="C19" s="103">
        <f>'Address 18'!$D$6</f>
        <v>0</v>
      </c>
      <c r="D19" s="103">
        <f>'Address 18'!$G$6</f>
        <v>0</v>
      </c>
      <c r="E19" s="104">
        <f>'Address 18'!$K$6</f>
        <v>0</v>
      </c>
      <c r="F19" s="103">
        <v>18</v>
      </c>
      <c r="G19" s="103">
        <v>1</v>
      </c>
      <c r="H19" s="103">
        <v>1</v>
      </c>
      <c r="AA19" s="105">
        <f>'Address 18'!$D$5</f>
        <v>0</v>
      </c>
    </row>
    <row r="20" spans="1:27" x14ac:dyDescent="0.25">
      <c r="A20" s="102" t="s">
        <v>317</v>
      </c>
      <c r="B20" s="103" t="str">
        <f t="shared" si="0"/>
        <v/>
      </c>
      <c r="C20" s="103">
        <f>'Address 19'!$D$6</f>
        <v>0</v>
      </c>
      <c r="D20" s="103">
        <f>'Address 19'!$G$6</f>
        <v>0</v>
      </c>
      <c r="E20" s="104">
        <f>'Address 19'!$K$6</f>
        <v>0</v>
      </c>
      <c r="F20" s="103">
        <v>19</v>
      </c>
      <c r="G20" s="103">
        <v>1</v>
      </c>
      <c r="H20" s="103">
        <v>1</v>
      </c>
      <c r="AA20" s="105">
        <f>'Address 19'!$D$5</f>
        <v>0</v>
      </c>
    </row>
    <row r="21" spans="1:27" x14ac:dyDescent="0.25">
      <c r="A21" s="102" t="s">
        <v>318</v>
      </c>
      <c r="B21" s="103" t="str">
        <f t="shared" si="0"/>
        <v/>
      </c>
      <c r="C21" s="103">
        <f>'Address 20'!$D$6</f>
        <v>0</v>
      </c>
      <c r="D21" s="103">
        <f>'Address 20'!$G$6</f>
        <v>0</v>
      </c>
      <c r="E21" s="104">
        <f>'Address 20'!$K$6</f>
        <v>0</v>
      </c>
      <c r="F21" s="103">
        <v>20</v>
      </c>
      <c r="G21" s="103">
        <v>1</v>
      </c>
      <c r="H21" s="103">
        <v>1</v>
      </c>
      <c r="AA21" s="105">
        <f>'Address 20'!$D$5</f>
        <v>0</v>
      </c>
    </row>
    <row r="22" spans="1:27" x14ac:dyDescent="0.25">
      <c r="A22" s="102" t="s">
        <v>319</v>
      </c>
      <c r="B22" s="103" t="str">
        <f t="shared" si="0"/>
        <v/>
      </c>
      <c r="C22" s="103">
        <f>'Address 21'!$D$6</f>
        <v>0</v>
      </c>
      <c r="D22" s="103">
        <f>'Address 21'!$G$6</f>
        <v>0</v>
      </c>
      <c r="E22" s="104">
        <f>'Address 21'!$K$6</f>
        <v>0</v>
      </c>
      <c r="F22" s="103">
        <v>21</v>
      </c>
      <c r="G22" s="103">
        <v>1</v>
      </c>
      <c r="H22" s="103">
        <v>1</v>
      </c>
      <c r="AA22" s="105">
        <f>'Address 21'!$D$5</f>
        <v>0</v>
      </c>
    </row>
    <row r="23" spans="1:27" x14ac:dyDescent="0.25">
      <c r="A23" s="102" t="s">
        <v>320</v>
      </c>
      <c r="B23" s="103" t="str">
        <f t="shared" si="0"/>
        <v/>
      </c>
      <c r="C23" s="103">
        <f>'Address 22'!$D$6</f>
        <v>0</v>
      </c>
      <c r="D23" s="103">
        <f>'Address 22'!$G$6</f>
        <v>0</v>
      </c>
      <c r="E23" s="104">
        <f>'Address 22'!$K$6</f>
        <v>0</v>
      </c>
      <c r="F23" s="103">
        <v>22</v>
      </c>
      <c r="G23" s="103">
        <v>1</v>
      </c>
      <c r="H23" s="103">
        <v>1</v>
      </c>
      <c r="AA23" s="105">
        <f>'Address 22'!$D$5</f>
        <v>0</v>
      </c>
    </row>
    <row r="24" spans="1:27" x14ac:dyDescent="0.25">
      <c r="A24" s="102" t="s">
        <v>321</v>
      </c>
      <c r="B24" s="103" t="str">
        <f t="shared" si="0"/>
        <v/>
      </c>
      <c r="C24" s="103">
        <f>'Address 23'!$D$6</f>
        <v>0</v>
      </c>
      <c r="D24" s="103">
        <f>'Address 23'!$G$6</f>
        <v>0</v>
      </c>
      <c r="E24" s="104">
        <f>'Address 23'!$K$6</f>
        <v>0</v>
      </c>
      <c r="F24" s="103">
        <v>23</v>
      </c>
      <c r="G24" s="103">
        <v>1</v>
      </c>
      <c r="H24" s="103">
        <v>1</v>
      </c>
      <c r="AA24" s="105">
        <f>'Address 23'!$D$5</f>
        <v>0</v>
      </c>
    </row>
    <row r="25" spans="1:27" x14ac:dyDescent="0.25">
      <c r="A25" s="102" t="s">
        <v>322</v>
      </c>
      <c r="B25" s="103" t="str">
        <f t="shared" si="0"/>
        <v/>
      </c>
      <c r="C25" s="103">
        <f>'Address 24'!$D$6</f>
        <v>0</v>
      </c>
      <c r="D25" s="103">
        <f>'Address 24'!$G$6</f>
        <v>0</v>
      </c>
      <c r="E25" s="104">
        <f>'Address 24'!$K$6</f>
        <v>0</v>
      </c>
      <c r="F25" s="103">
        <v>24</v>
      </c>
      <c r="G25" s="103">
        <v>1</v>
      </c>
      <c r="H25" s="103">
        <v>1</v>
      </c>
      <c r="AA25" s="105">
        <f>'Address 24'!$D$5</f>
        <v>0</v>
      </c>
    </row>
    <row r="26" spans="1:27" x14ac:dyDescent="0.25">
      <c r="A26" s="102" t="s">
        <v>323</v>
      </c>
      <c r="B26" s="103" t="str">
        <f t="shared" si="0"/>
        <v/>
      </c>
      <c r="C26" s="103">
        <f>'Address 25'!$D$6</f>
        <v>0</v>
      </c>
      <c r="D26" s="103">
        <f>'Address 25'!$G$6</f>
        <v>0</v>
      </c>
      <c r="E26" s="104">
        <f>'Address 25'!$K$6</f>
        <v>0</v>
      </c>
      <c r="F26" s="103">
        <v>25</v>
      </c>
      <c r="G26" s="103">
        <v>1</v>
      </c>
      <c r="H26" s="103">
        <v>1</v>
      </c>
      <c r="AA26" s="105">
        <f>'Address 25'!$D$5</f>
        <v>0</v>
      </c>
    </row>
    <row r="27" spans="1:27" x14ac:dyDescent="0.25">
      <c r="A27" s="102" t="s">
        <v>324</v>
      </c>
      <c r="B27" s="103" t="str">
        <f t="shared" si="0"/>
        <v/>
      </c>
      <c r="C27" s="103">
        <f>'Address 26'!$D$6</f>
        <v>0</v>
      </c>
      <c r="D27" s="103">
        <f>'Address 26'!$G$6</f>
        <v>0</v>
      </c>
      <c r="E27" s="104">
        <f>'Address 26'!$K$6</f>
        <v>0</v>
      </c>
      <c r="F27" s="103">
        <v>26</v>
      </c>
      <c r="G27" s="103">
        <v>1</v>
      </c>
      <c r="H27" s="103">
        <v>1</v>
      </c>
      <c r="AA27" s="105">
        <f>'Address 26'!$D$5</f>
        <v>0</v>
      </c>
    </row>
    <row r="28" spans="1:27" x14ac:dyDescent="0.25">
      <c r="A28" s="102" t="s">
        <v>325</v>
      </c>
      <c r="B28" s="103" t="str">
        <f t="shared" si="0"/>
        <v/>
      </c>
      <c r="C28" s="103">
        <f>'Address 27'!$D$6</f>
        <v>0</v>
      </c>
      <c r="D28" s="103">
        <f>'Address 27'!$G$6</f>
        <v>0</v>
      </c>
      <c r="E28" s="104">
        <f>'Address 27'!$K$6</f>
        <v>0</v>
      </c>
      <c r="F28" s="103">
        <v>27</v>
      </c>
      <c r="G28" s="103">
        <v>1</v>
      </c>
      <c r="H28" s="103">
        <v>1</v>
      </c>
      <c r="AA28" s="105">
        <f>'Address 27'!$D$5</f>
        <v>0</v>
      </c>
    </row>
    <row r="29" spans="1:27" x14ac:dyDescent="0.25">
      <c r="A29" s="102" t="s">
        <v>326</v>
      </c>
      <c r="B29" s="103" t="str">
        <f t="shared" si="0"/>
        <v/>
      </c>
      <c r="C29" s="103">
        <f>'Address 28'!$D$6</f>
        <v>0</v>
      </c>
      <c r="D29" s="103">
        <f>'Address 28'!$G$6</f>
        <v>0</v>
      </c>
      <c r="E29" s="104">
        <f>'Address 28'!$K$6</f>
        <v>0</v>
      </c>
      <c r="F29" s="103">
        <v>28</v>
      </c>
      <c r="G29" s="103">
        <v>1</v>
      </c>
      <c r="H29" s="103">
        <v>1</v>
      </c>
      <c r="AA29" s="105">
        <f>'Address 28'!$D$5</f>
        <v>0</v>
      </c>
    </row>
    <row r="30" spans="1:27" x14ac:dyDescent="0.25">
      <c r="A30" s="102" t="s">
        <v>327</v>
      </c>
      <c r="B30" s="103" t="str">
        <f t="shared" si="0"/>
        <v/>
      </c>
      <c r="C30" s="103">
        <f>'Address 29'!$D$6</f>
        <v>0</v>
      </c>
      <c r="D30" s="103">
        <f>'Address 29'!$G$6</f>
        <v>0</v>
      </c>
      <c r="E30" s="104">
        <f>'Address 29'!$K$6</f>
        <v>0</v>
      </c>
      <c r="F30" s="103">
        <v>29</v>
      </c>
      <c r="G30" s="103">
        <v>1</v>
      </c>
      <c r="H30" s="103">
        <v>1</v>
      </c>
      <c r="AA30" s="105">
        <f>'Address 29'!$D$5</f>
        <v>0</v>
      </c>
    </row>
    <row r="31" spans="1:27" x14ac:dyDescent="0.25">
      <c r="A31" s="102" t="s">
        <v>328</v>
      </c>
      <c r="B31" s="103" t="str">
        <f t="shared" si="0"/>
        <v/>
      </c>
      <c r="C31" s="103">
        <f>'Address 30'!$D$6</f>
        <v>0</v>
      </c>
      <c r="D31" s="103">
        <f>'Address 30'!$G$6</f>
        <v>0</v>
      </c>
      <c r="E31" s="104">
        <f>'Address 30'!$K$6</f>
        <v>0</v>
      </c>
      <c r="F31" s="103">
        <v>30</v>
      </c>
      <c r="G31" s="103">
        <v>1</v>
      </c>
      <c r="H31" s="103">
        <v>1</v>
      </c>
      <c r="AA31" s="105">
        <f>'Address 30'!$D$5</f>
        <v>0</v>
      </c>
    </row>
    <row r="32" spans="1:27" x14ac:dyDescent="0.25">
      <c r="A32" s="102" t="s">
        <v>329</v>
      </c>
      <c r="B32" s="103" t="str">
        <f t="shared" si="0"/>
        <v/>
      </c>
      <c r="C32" s="103">
        <f>'Address 31'!$D$6</f>
        <v>0</v>
      </c>
      <c r="D32" s="103">
        <f>'Address 31'!$G$6</f>
        <v>0</v>
      </c>
      <c r="E32" s="104">
        <f>'Address 31'!$K$6</f>
        <v>0</v>
      </c>
      <c r="F32" s="103">
        <v>31</v>
      </c>
      <c r="G32" s="103">
        <v>1</v>
      </c>
      <c r="H32" s="103">
        <v>1</v>
      </c>
      <c r="AA32" s="105">
        <f>'Address 31'!$D$5</f>
        <v>0</v>
      </c>
    </row>
    <row r="33" spans="1:27" x14ac:dyDescent="0.25">
      <c r="A33" s="102" t="s">
        <v>330</v>
      </c>
      <c r="B33" s="103" t="str">
        <f t="shared" si="0"/>
        <v/>
      </c>
      <c r="C33" s="103">
        <f>'Address 32'!$D$6</f>
        <v>0</v>
      </c>
      <c r="D33" s="103">
        <f>'Address 32'!$G$6</f>
        <v>0</v>
      </c>
      <c r="E33" s="104">
        <f>'Address 32'!$K$6</f>
        <v>0</v>
      </c>
      <c r="F33" s="103">
        <v>32</v>
      </c>
      <c r="G33" s="103">
        <v>1</v>
      </c>
      <c r="H33" s="103">
        <v>1</v>
      </c>
      <c r="AA33" s="105">
        <f>'Address 32'!$D$5</f>
        <v>0</v>
      </c>
    </row>
    <row r="34" spans="1:27" x14ac:dyDescent="0.25">
      <c r="A34" s="102" t="s">
        <v>331</v>
      </c>
      <c r="B34" s="103" t="str">
        <f t="shared" si="0"/>
        <v/>
      </c>
      <c r="C34" s="103">
        <f>'Address 33'!$D$6</f>
        <v>0</v>
      </c>
      <c r="D34" s="103">
        <f>'Address 33'!$G$6</f>
        <v>0</v>
      </c>
      <c r="E34" s="104">
        <f>'Address 33'!$K$6</f>
        <v>0</v>
      </c>
      <c r="F34" s="103">
        <v>33</v>
      </c>
      <c r="G34" s="103">
        <v>1</v>
      </c>
      <c r="H34" s="103">
        <v>1</v>
      </c>
      <c r="AA34" s="105">
        <f>'Address 33'!$D$5</f>
        <v>0</v>
      </c>
    </row>
    <row r="35" spans="1:27" x14ac:dyDescent="0.25">
      <c r="A35" s="102" t="s">
        <v>332</v>
      </c>
      <c r="B35" s="103" t="str">
        <f t="shared" si="0"/>
        <v/>
      </c>
      <c r="C35" s="103">
        <f>'Address 34'!$D$6</f>
        <v>0</v>
      </c>
      <c r="D35" s="103">
        <f>'Address 34'!$G$6</f>
        <v>0</v>
      </c>
      <c r="E35" s="104">
        <f>'Address 34'!$K$6</f>
        <v>0</v>
      </c>
      <c r="F35" s="103">
        <v>34</v>
      </c>
      <c r="G35" s="103">
        <v>1</v>
      </c>
      <c r="H35" s="103">
        <v>1</v>
      </c>
      <c r="AA35" s="105">
        <f>'Address 34'!$D$5</f>
        <v>0</v>
      </c>
    </row>
    <row r="36" spans="1:27" x14ac:dyDescent="0.25">
      <c r="A36" s="102" t="s">
        <v>333</v>
      </c>
      <c r="B36" s="103" t="str">
        <f t="shared" si="0"/>
        <v/>
      </c>
      <c r="C36" s="103">
        <f>'Address 35'!$D$6</f>
        <v>0</v>
      </c>
      <c r="D36" s="103">
        <f>'Address 35'!$G$6</f>
        <v>0</v>
      </c>
      <c r="E36" s="104">
        <f>'Address 35'!$K$6</f>
        <v>0</v>
      </c>
      <c r="F36" s="103">
        <v>35</v>
      </c>
      <c r="G36" s="103">
        <v>1</v>
      </c>
      <c r="H36" s="103">
        <v>1</v>
      </c>
      <c r="AA36" s="105">
        <f>'Address 35'!$D$5</f>
        <v>0</v>
      </c>
    </row>
    <row r="37" spans="1:27" x14ac:dyDescent="0.25">
      <c r="A37" s="102" t="s">
        <v>334</v>
      </c>
      <c r="B37" s="103" t="str">
        <f t="shared" si="0"/>
        <v/>
      </c>
      <c r="C37" s="103">
        <f>'Address 36'!$D$6</f>
        <v>0</v>
      </c>
      <c r="D37" s="103">
        <f>'Address 36'!$G$6</f>
        <v>0</v>
      </c>
      <c r="E37" s="104">
        <f>'Address 36'!$K$6</f>
        <v>0</v>
      </c>
      <c r="F37" s="103">
        <v>36</v>
      </c>
      <c r="G37" s="103">
        <v>1</v>
      </c>
      <c r="H37" s="103">
        <v>1</v>
      </c>
      <c r="AA37" s="105">
        <f>'Address 36'!$D$5</f>
        <v>0</v>
      </c>
    </row>
    <row r="38" spans="1:27" x14ac:dyDescent="0.25">
      <c r="A38" s="102" t="s">
        <v>335</v>
      </c>
      <c r="B38" s="103" t="str">
        <f t="shared" si="0"/>
        <v/>
      </c>
      <c r="C38" s="103">
        <f>'Address 37'!$D$6</f>
        <v>0</v>
      </c>
      <c r="D38" s="103">
        <f>'Address 37'!$G$6</f>
        <v>0</v>
      </c>
      <c r="E38" s="104">
        <f>'Address 37'!$K$6</f>
        <v>0</v>
      </c>
      <c r="F38" s="103">
        <v>37</v>
      </c>
      <c r="G38" s="103">
        <v>1</v>
      </c>
      <c r="H38" s="103">
        <v>1</v>
      </c>
      <c r="AA38" s="105">
        <f>'Address 37'!$D$5</f>
        <v>0</v>
      </c>
    </row>
    <row r="39" spans="1:27" x14ac:dyDescent="0.25">
      <c r="A39" s="102" t="s">
        <v>336</v>
      </c>
      <c r="B39" s="103" t="str">
        <f t="shared" si="0"/>
        <v/>
      </c>
      <c r="C39" s="103">
        <f>'Address 38'!$D$6</f>
        <v>0</v>
      </c>
      <c r="D39" s="103">
        <f>'Address 38'!$G$6</f>
        <v>0</v>
      </c>
      <c r="E39" s="104">
        <f>'Address 38'!$K$6</f>
        <v>0</v>
      </c>
      <c r="F39" s="103">
        <v>38</v>
      </c>
      <c r="G39" s="103">
        <v>1</v>
      </c>
      <c r="H39" s="103">
        <v>1</v>
      </c>
      <c r="AA39" s="105">
        <f>'Address 38'!$D$5</f>
        <v>0</v>
      </c>
    </row>
    <row r="40" spans="1:27" x14ac:dyDescent="0.25">
      <c r="A40" s="102" t="s">
        <v>337</v>
      </c>
      <c r="B40" s="103" t="str">
        <f t="shared" si="0"/>
        <v/>
      </c>
      <c r="C40" s="103">
        <f>'Address 39'!$D$6</f>
        <v>0</v>
      </c>
      <c r="D40" s="103">
        <f>'Address 39'!$G$6</f>
        <v>0</v>
      </c>
      <c r="E40" s="104">
        <f>'Address 39'!$K$6</f>
        <v>0</v>
      </c>
      <c r="F40" s="103">
        <v>39</v>
      </c>
      <c r="G40" s="103">
        <v>1</v>
      </c>
      <c r="H40" s="103">
        <v>1</v>
      </c>
      <c r="AA40" s="105">
        <f>'Address 39'!$D$5</f>
        <v>0</v>
      </c>
    </row>
    <row r="41" spans="1:27" x14ac:dyDescent="0.25">
      <c r="A41" s="102" t="s">
        <v>338</v>
      </c>
      <c r="B41" s="103" t="str">
        <f t="shared" si="0"/>
        <v/>
      </c>
      <c r="C41" s="103">
        <f>'Address 40'!$D$6</f>
        <v>0</v>
      </c>
      <c r="D41" s="103">
        <f>'Address 40'!$G$6</f>
        <v>0</v>
      </c>
      <c r="E41" s="104">
        <f>'Address 40'!$K$6</f>
        <v>0</v>
      </c>
      <c r="F41" s="103">
        <v>40</v>
      </c>
      <c r="G41" s="103">
        <v>1</v>
      </c>
      <c r="H41" s="103">
        <v>1</v>
      </c>
      <c r="AA41" s="105">
        <f>'Address 40'!$D$5</f>
        <v>0</v>
      </c>
    </row>
    <row r="42" spans="1:27" x14ac:dyDescent="0.25">
      <c r="A42" s="102" t="s">
        <v>339</v>
      </c>
      <c r="B42" s="103" t="str">
        <f t="shared" si="0"/>
        <v/>
      </c>
      <c r="C42" s="103">
        <f>'Address 41'!$D$6</f>
        <v>0</v>
      </c>
      <c r="D42" s="103">
        <f>'Address 41'!$G$6</f>
        <v>0</v>
      </c>
      <c r="E42" s="104">
        <f>'Address 41'!$K$6</f>
        <v>0</v>
      </c>
      <c r="F42" s="103">
        <v>41</v>
      </c>
      <c r="G42" s="103">
        <v>1</v>
      </c>
      <c r="H42" s="103">
        <v>1</v>
      </c>
      <c r="AA42" s="105">
        <f>'Address 41'!$D$5</f>
        <v>0</v>
      </c>
    </row>
    <row r="43" spans="1:27" x14ac:dyDescent="0.25">
      <c r="A43" s="102" t="s">
        <v>340</v>
      </c>
      <c r="B43" s="103" t="str">
        <f t="shared" si="0"/>
        <v/>
      </c>
      <c r="C43" s="103">
        <f>'Address 42'!$D$6</f>
        <v>0</v>
      </c>
      <c r="D43" s="103">
        <f>'Address 42'!$G$6</f>
        <v>0</v>
      </c>
      <c r="E43" s="104">
        <f>'Address 42'!$K$6</f>
        <v>0</v>
      </c>
      <c r="F43" s="103">
        <v>42</v>
      </c>
      <c r="G43" s="103">
        <v>1</v>
      </c>
      <c r="H43" s="103">
        <v>1</v>
      </c>
      <c r="AA43" s="105">
        <f>'Address 42'!$D$5</f>
        <v>0</v>
      </c>
    </row>
    <row r="44" spans="1:27" x14ac:dyDescent="0.25">
      <c r="A44" s="102" t="s">
        <v>341</v>
      </c>
      <c r="B44" s="103" t="str">
        <f t="shared" si="0"/>
        <v/>
      </c>
      <c r="C44" s="103">
        <f>'Address 43'!$D$6</f>
        <v>0</v>
      </c>
      <c r="D44" s="103">
        <f>'Address 43'!$G$6</f>
        <v>0</v>
      </c>
      <c r="E44" s="104">
        <f>'Address 43'!$K$6</f>
        <v>0</v>
      </c>
      <c r="F44" s="103">
        <v>43</v>
      </c>
      <c r="G44" s="103">
        <v>1</v>
      </c>
      <c r="H44" s="103">
        <v>1</v>
      </c>
      <c r="AA44" s="105">
        <f>'Address 43'!$D$5</f>
        <v>0</v>
      </c>
    </row>
    <row r="45" spans="1:27" x14ac:dyDescent="0.25">
      <c r="A45" s="102" t="s">
        <v>342</v>
      </c>
      <c r="B45" s="103" t="str">
        <f t="shared" si="0"/>
        <v/>
      </c>
      <c r="C45" s="103">
        <f>'Address 44'!$D$6</f>
        <v>0</v>
      </c>
      <c r="D45" s="103">
        <f>'Address 44'!$G$6</f>
        <v>0</v>
      </c>
      <c r="E45" s="104">
        <f>'Address 44'!$K$6</f>
        <v>0</v>
      </c>
      <c r="F45" s="103">
        <v>44</v>
      </c>
      <c r="G45" s="103">
        <v>1</v>
      </c>
      <c r="H45" s="103">
        <v>1</v>
      </c>
      <c r="AA45" s="105">
        <f>'Address 44'!$D$5</f>
        <v>0</v>
      </c>
    </row>
    <row r="46" spans="1:27" x14ac:dyDescent="0.25">
      <c r="A46" s="102" t="s">
        <v>343</v>
      </c>
      <c r="B46" s="103" t="str">
        <f t="shared" si="0"/>
        <v/>
      </c>
      <c r="C46" s="103">
        <f>'Address 45'!$D$6</f>
        <v>0</v>
      </c>
      <c r="D46" s="103">
        <f>'Address 45'!$G$6</f>
        <v>0</v>
      </c>
      <c r="E46" s="104">
        <f>'Address 45'!$K$6</f>
        <v>0</v>
      </c>
      <c r="F46" s="103">
        <v>45</v>
      </c>
      <c r="G46" s="103">
        <v>1</v>
      </c>
      <c r="H46" s="103">
        <v>1</v>
      </c>
      <c r="AA46" s="105">
        <f>'Address 45'!$D$5</f>
        <v>0</v>
      </c>
    </row>
    <row r="47" spans="1:27" x14ac:dyDescent="0.25">
      <c r="A47" s="102" t="s">
        <v>344</v>
      </c>
      <c r="B47" s="103" t="str">
        <f t="shared" si="0"/>
        <v/>
      </c>
      <c r="C47" s="103">
        <f>'Address 46'!$D$6</f>
        <v>0</v>
      </c>
      <c r="D47" s="103">
        <f>'Address 46'!$G$6</f>
        <v>0</v>
      </c>
      <c r="E47" s="104">
        <f>'Address 46'!$K$6</f>
        <v>0</v>
      </c>
      <c r="F47" s="103">
        <v>46</v>
      </c>
      <c r="G47" s="103">
        <v>1</v>
      </c>
      <c r="H47" s="103">
        <v>1</v>
      </c>
      <c r="AA47" s="105">
        <f>'Address 46'!$D$5</f>
        <v>0</v>
      </c>
    </row>
    <row r="48" spans="1:27" x14ac:dyDescent="0.25">
      <c r="A48" s="102" t="s">
        <v>345</v>
      </c>
      <c r="B48" s="103" t="str">
        <f t="shared" si="0"/>
        <v/>
      </c>
      <c r="C48" s="103">
        <f>'Address 47'!$D$6</f>
        <v>0</v>
      </c>
      <c r="D48" s="103">
        <f>'Address 47'!$G$6</f>
        <v>0</v>
      </c>
      <c r="E48" s="104">
        <f>'Address 47'!$K$6</f>
        <v>0</v>
      </c>
      <c r="F48" s="103">
        <v>47</v>
      </c>
      <c r="G48" s="103">
        <v>1</v>
      </c>
      <c r="H48" s="103">
        <v>1</v>
      </c>
      <c r="AA48" s="105">
        <f>'Address 47'!$D$5</f>
        <v>0</v>
      </c>
    </row>
    <row r="49" spans="1:27" x14ac:dyDescent="0.25">
      <c r="A49" s="102" t="s">
        <v>346</v>
      </c>
      <c r="B49" s="103" t="str">
        <f t="shared" si="0"/>
        <v/>
      </c>
      <c r="C49" s="103">
        <f>'Address 48'!$D$6</f>
        <v>0</v>
      </c>
      <c r="D49" s="103">
        <f>'Address 48'!$G$6</f>
        <v>0</v>
      </c>
      <c r="E49" s="104">
        <f>'Address 48'!$K$6</f>
        <v>0</v>
      </c>
      <c r="F49" s="103">
        <v>48</v>
      </c>
      <c r="G49" s="103">
        <v>1</v>
      </c>
      <c r="H49" s="103">
        <v>1</v>
      </c>
      <c r="AA49" s="105">
        <f>'Address 48'!$D$5</f>
        <v>0</v>
      </c>
    </row>
    <row r="50" spans="1:27" x14ac:dyDescent="0.25">
      <c r="A50" s="102" t="s">
        <v>347</v>
      </c>
      <c r="B50" s="103" t="str">
        <f t="shared" si="0"/>
        <v/>
      </c>
      <c r="C50" s="103">
        <f>'Address 49'!$D$6</f>
        <v>0</v>
      </c>
      <c r="D50" s="103">
        <f>'Address 49'!$G$6</f>
        <v>0</v>
      </c>
      <c r="E50" s="104">
        <f>'Address 49'!$K$6</f>
        <v>0</v>
      </c>
      <c r="F50" s="103">
        <v>49</v>
      </c>
      <c r="G50" s="103">
        <v>1</v>
      </c>
      <c r="H50" s="103">
        <v>1</v>
      </c>
      <c r="AA50" s="105">
        <f>'Address 49'!$D$5</f>
        <v>0</v>
      </c>
    </row>
    <row r="51" spans="1:27" x14ac:dyDescent="0.25">
      <c r="A51" s="102" t="s">
        <v>348</v>
      </c>
      <c r="B51" s="103" t="str">
        <f t="shared" si="0"/>
        <v/>
      </c>
      <c r="C51" s="103">
        <f>'Address 50'!$D$6</f>
        <v>0</v>
      </c>
      <c r="D51" s="103">
        <f>'Address 50'!$G$6</f>
        <v>0</v>
      </c>
      <c r="E51" s="104">
        <f>'Address 50'!$K$6</f>
        <v>0</v>
      </c>
      <c r="F51" s="103">
        <v>50</v>
      </c>
      <c r="G51" s="103">
        <v>1</v>
      </c>
      <c r="H51" s="103">
        <v>1</v>
      </c>
      <c r="AA51" s="105">
        <f>'Address 50'!$D$5</f>
        <v>0</v>
      </c>
    </row>
  </sheetData>
  <sheetProtection password="DDE4" sheet="1" objects="1" scenarios="1" selectLockedCells="1" selectUnlockedCells="1"/>
  <pageMargins left="0.7" right="0.7" top="0.75" bottom="0.75"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IF(AND(N11=$N$13,N12=$N$13),"Both Checked",IF(AND(N11=$O$13,N12=$O$13),"Left Blank",IF(N11=$N$13,"No",IF(N12=$N$13,"Yes",""))))</f>
        <v>Left Blank</v>
      </c>
      <c r="R12" s="30"/>
      <c r="S12" s="30"/>
    </row>
    <row r="13" spans="1:19" x14ac:dyDescent="0.25">
      <c r="A13" s="30"/>
      <c r="B13" s="30"/>
      <c r="C13" s="2" t="s">
        <v>291</v>
      </c>
      <c r="D13" s="2"/>
      <c r="E13" s="2"/>
      <c r="F13" s="2"/>
      <c r="G13" s="2"/>
      <c r="H13" s="2"/>
      <c r="I13" s="2"/>
      <c r="J13" s="2"/>
      <c r="L13" s="30"/>
      <c r="M13" s="30"/>
      <c r="N13" s="63" t="b">
        <v>1</v>
      </c>
      <c r="O13" s="63" t="b">
        <v>0</v>
      </c>
      <c r="R13" s="30"/>
      <c r="S13" s="30"/>
    </row>
    <row r="14" spans="1:19" ht="14.1" customHeight="1" x14ac:dyDescent="0.25">
      <c r="A14" s="30"/>
      <c r="B14" s="30"/>
      <c r="C14" s="2"/>
      <c r="D14" s="2"/>
      <c r="E14" s="2"/>
      <c r="F14" s="2"/>
      <c r="G14" s="2"/>
      <c r="H14" s="2"/>
      <c r="I14" s="2"/>
      <c r="J14" s="2"/>
      <c r="L14" s="33"/>
      <c r="M14" s="33"/>
      <c r="N14" s="63" t="s">
        <v>48</v>
      </c>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N15" s="63" t="s">
        <v>49</v>
      </c>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3"/>
      <c r="M18" s="33"/>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3"/>
      <c r="M20" s="33"/>
      <c r="Q20" s="63">
        <f t="shared" si="0"/>
        <v>0</v>
      </c>
      <c r="R20" s="30"/>
      <c r="S20" s="30"/>
    </row>
    <row r="21" spans="1:19" x14ac:dyDescent="0.25">
      <c r="A21" s="35"/>
      <c r="B21" s="35"/>
      <c r="C21" s="23"/>
      <c r="D21" s="23"/>
      <c r="E21" s="135"/>
      <c r="F21" s="23"/>
      <c r="G21" s="23"/>
      <c r="H21" s="23"/>
      <c r="I21" s="24"/>
      <c r="J21" s="24"/>
      <c r="K21" s="24"/>
      <c r="L21" s="33"/>
      <c r="M21" s="33"/>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3"/>
      <c r="M23" s="33"/>
      <c r="Q23" s="63">
        <f t="shared" si="0"/>
        <v>0</v>
      </c>
      <c r="R23" s="30"/>
      <c r="S23" s="30"/>
    </row>
    <row r="24" spans="1:19" x14ac:dyDescent="0.25">
      <c r="A24" s="35"/>
      <c r="B24" s="35"/>
      <c r="C24" s="23"/>
      <c r="D24" s="23"/>
      <c r="E24" s="135"/>
      <c r="F24" s="23"/>
      <c r="G24" s="23"/>
      <c r="H24" s="23"/>
      <c r="I24" s="24"/>
      <c r="J24" s="24"/>
      <c r="K24" s="24"/>
      <c r="L24" s="33"/>
      <c r="M24" s="33"/>
      <c r="Q24" s="63">
        <f t="shared" si="0"/>
        <v>0</v>
      </c>
      <c r="R24" s="30"/>
      <c r="S24" s="30"/>
    </row>
    <row r="25" spans="1:19" x14ac:dyDescent="0.25">
      <c r="A25" s="35"/>
      <c r="B25" s="35"/>
      <c r="C25" s="23"/>
      <c r="D25" s="23"/>
      <c r="E25" s="135"/>
      <c r="F25" s="23"/>
      <c r="G25" s="23"/>
      <c r="H25" s="23"/>
      <c r="I25" s="24"/>
      <c r="J25" s="24"/>
      <c r="K25" s="24"/>
      <c r="L25" s="30"/>
      <c r="M25" s="30"/>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IF(AND(N26=$N$13,N27=$N$13),"Both Checked",IF(AND(N26=$O$13,N27=$O$13),"Left Blank",IF(N26=$N$13,"No",IF(N27=$N$13,"Yes",""))))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IF(AND(N28=$N$13,N29=$N$13),"Both Checked",IF(AND(N28=$O$13,N29=$O$13),"Left Blank",IF(N28=$N$13,"No",IF(N29=$N$13,"Yes",""))))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IF(AND(N34=$N$13,N35=$N$13),"Both Checked",IF(AND(N34=$O$13,N35=$O$13),"Left Blank",IF(N34=$N$13,"No",IF(N35=$N$13,"Yes",""))))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863" priority="13">
      <formula>LEN($G$6)&gt;17</formula>
    </cfRule>
  </conditionalFormatting>
  <conditionalFormatting sqref="I7">
    <cfRule type="expression" dxfId="862" priority="12">
      <formula>LEN($G$7)&gt;17</formula>
    </cfRule>
  </conditionalFormatting>
  <conditionalFormatting sqref="J11">
    <cfRule type="expression" dxfId="861" priority="14">
      <formula>LEN($G$10)&gt;25</formula>
    </cfRule>
  </conditionalFormatting>
  <conditionalFormatting sqref="H12:I12">
    <cfRule type="expression" dxfId="860" priority="11">
      <formula>AND($N11=TRUE,$N12=TRUE)</formula>
    </cfRule>
  </conditionalFormatting>
  <conditionalFormatting sqref="J27:K27">
    <cfRule type="expression" dxfId="859" priority="10">
      <formula>AND($N26=TRUE,$N27=TRUE)</formula>
    </cfRule>
  </conditionalFormatting>
  <conditionalFormatting sqref="J29:K29">
    <cfRule type="expression" dxfId="858" priority="9">
      <formula>AND($N28=TRUE,$N29=TRUE)</formula>
    </cfRule>
  </conditionalFormatting>
  <conditionalFormatting sqref="G35:H35">
    <cfRule type="expression" dxfId="857" priority="8">
      <formula>AND($N34=TRUE,$N35=TRUE)</formula>
    </cfRule>
  </conditionalFormatting>
  <conditionalFormatting sqref="C16:D25 F16:K25">
    <cfRule type="expression" dxfId="856" priority="7">
      <formula>$N$12=TRUE</formula>
    </cfRule>
  </conditionalFormatting>
  <conditionalFormatting sqref="J36:K36">
    <cfRule type="expression" dxfId="855" priority="6">
      <formula>T36=TRUE</formula>
    </cfRule>
  </conditionalFormatting>
  <conditionalFormatting sqref="H11:I11">
    <cfRule type="expression" dxfId="854" priority="5">
      <formula>LEN(G11)&gt;11</formula>
    </cfRule>
  </conditionalFormatting>
  <conditionalFormatting sqref="K8">
    <cfRule type="expression" dxfId="853" priority="15">
      <formula>LEN($D$9)&gt;23</formula>
    </cfRule>
  </conditionalFormatting>
  <conditionalFormatting sqref="J8">
    <cfRule type="expression" dxfId="852" priority="16">
      <formula>LEN(D9)&gt;19</formula>
    </cfRule>
  </conditionalFormatting>
  <conditionalFormatting sqref="C36">
    <cfRule type="expression" dxfId="851" priority="17">
      <formula>N35=TRUE</formula>
    </cfRule>
  </conditionalFormatting>
  <conditionalFormatting sqref="D16:D25">
    <cfRule type="expression" dxfId="850" priority="4">
      <formula>$M$112=TRUE</formula>
    </cfRule>
  </conditionalFormatting>
  <conditionalFormatting sqref="E16:E25">
    <cfRule type="expression" dxfId="849" priority="1">
      <formula>$D16="other - describe"</formula>
    </cfRule>
  </conditionalFormatting>
  <conditionalFormatting sqref="D36:I36">
    <cfRule type="expression" dxfId="848" priority="18">
      <formula>O36=TRUE</formula>
    </cfRule>
  </conditionalFormatting>
  <conditionalFormatting sqref="J33:K33">
    <cfRule type="expression" dxfId="847" priority="3">
      <formula>Q37=TRUE</formula>
    </cfRule>
  </conditionalFormatting>
  <conditionalFormatting sqref="E15:E25">
    <cfRule type="containsBlanks" dxfId="846"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0017"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70018"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70019"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70020"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70021"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70022"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70023"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70024"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70025"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70026"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70027"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70028"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70029"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70030"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70031"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70032"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IF(AND(N11=$N$13,N12=$N$13),"Both Checked",IF(AND(N11=$O$13,N12=$O$13),"Left Blank",IF(N11=$N$13,"No",IF(N12=$N$13,"Yes",""))))</f>
        <v>Left Blank</v>
      </c>
      <c r="R12" s="30"/>
      <c r="S12" s="30"/>
    </row>
    <row r="13" spans="1:19" x14ac:dyDescent="0.25">
      <c r="A13" s="30"/>
      <c r="B13" s="30"/>
      <c r="C13" s="2" t="s">
        <v>291</v>
      </c>
      <c r="D13" s="2"/>
      <c r="E13" s="2"/>
      <c r="F13" s="2"/>
      <c r="G13" s="2"/>
      <c r="H13" s="2"/>
      <c r="I13" s="2"/>
      <c r="J13" s="2"/>
      <c r="L13" s="30"/>
      <c r="M13" s="30"/>
      <c r="N13" s="63" t="b">
        <v>1</v>
      </c>
      <c r="O13" s="63" t="b">
        <v>0</v>
      </c>
      <c r="R13" s="30"/>
      <c r="S13" s="30"/>
    </row>
    <row r="14" spans="1:19" ht="14.1" customHeight="1" x14ac:dyDescent="0.25">
      <c r="A14" s="30"/>
      <c r="B14" s="30"/>
      <c r="C14" s="2"/>
      <c r="D14" s="2"/>
      <c r="E14" s="2"/>
      <c r="F14" s="2"/>
      <c r="G14" s="2"/>
      <c r="H14" s="2"/>
      <c r="I14" s="2"/>
      <c r="J14" s="2"/>
      <c r="L14" s="33"/>
      <c r="M14" s="33"/>
      <c r="N14" s="63" t="s">
        <v>48</v>
      </c>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N15" s="63" t="s">
        <v>49</v>
      </c>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3"/>
      <c r="M18" s="33"/>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3"/>
      <c r="M20" s="33"/>
      <c r="Q20" s="63">
        <f t="shared" si="0"/>
        <v>0</v>
      </c>
      <c r="R20" s="30"/>
      <c r="S20" s="30"/>
    </row>
    <row r="21" spans="1:19" x14ac:dyDescent="0.25">
      <c r="A21" s="35"/>
      <c r="B21" s="35"/>
      <c r="C21" s="23"/>
      <c r="D21" s="23"/>
      <c r="E21" s="135"/>
      <c r="F21" s="23"/>
      <c r="G21" s="23"/>
      <c r="H21" s="23"/>
      <c r="I21" s="24"/>
      <c r="J21" s="24"/>
      <c r="K21" s="24"/>
      <c r="L21" s="33"/>
      <c r="M21" s="33"/>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3"/>
      <c r="M23" s="33"/>
      <c r="Q23" s="63">
        <f t="shared" si="0"/>
        <v>0</v>
      </c>
      <c r="R23" s="30"/>
      <c r="S23" s="30"/>
    </row>
    <row r="24" spans="1:19" x14ac:dyDescent="0.25">
      <c r="A24" s="35"/>
      <c r="B24" s="35"/>
      <c r="C24" s="23"/>
      <c r="D24" s="23"/>
      <c r="E24" s="135"/>
      <c r="F24" s="23"/>
      <c r="G24" s="23"/>
      <c r="H24" s="23"/>
      <c r="I24" s="24"/>
      <c r="J24" s="24"/>
      <c r="K24" s="24"/>
      <c r="L24" s="33"/>
      <c r="M24" s="33"/>
      <c r="Q24" s="63">
        <f t="shared" si="0"/>
        <v>0</v>
      </c>
      <c r="R24" s="30"/>
      <c r="S24" s="30"/>
    </row>
    <row r="25" spans="1:19" x14ac:dyDescent="0.25">
      <c r="A25" s="35"/>
      <c r="B25" s="35"/>
      <c r="C25" s="23"/>
      <c r="D25" s="23"/>
      <c r="E25" s="135"/>
      <c r="F25" s="23"/>
      <c r="G25" s="23"/>
      <c r="H25" s="23"/>
      <c r="I25" s="24"/>
      <c r="J25" s="24"/>
      <c r="K25" s="24"/>
      <c r="L25" s="30"/>
      <c r="M25" s="30"/>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IF(AND(N26=$N$13,N27=$N$13),"Both Checked",IF(AND(N26=$O$13,N27=$O$13),"Left Blank",IF(N26=$N$13,"No",IF(N27=$N$13,"Yes",""))))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IF(AND(N28=$N$13,N29=$N$13),"Both Checked",IF(AND(N28=$O$13,N29=$O$13),"Left Blank",IF(N28=$N$13,"No",IF(N29=$N$13,"Yes",""))))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IF(AND(N34=$N$13,N35=$N$13),"Both Checked",IF(AND(N34=$O$13,N35=$O$13),"Left Blank",IF(N34=$N$13,"No",IF(N35=$N$13,"Yes",""))))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845" priority="13">
      <formula>LEN($G$6)&gt;17</formula>
    </cfRule>
  </conditionalFormatting>
  <conditionalFormatting sqref="I7">
    <cfRule type="expression" dxfId="844" priority="12">
      <formula>LEN($G$7)&gt;17</formula>
    </cfRule>
  </conditionalFormatting>
  <conditionalFormatting sqref="J11">
    <cfRule type="expression" dxfId="843" priority="14">
      <formula>LEN($G$10)&gt;25</formula>
    </cfRule>
  </conditionalFormatting>
  <conditionalFormatting sqref="H12:I12">
    <cfRule type="expression" dxfId="842" priority="11">
      <formula>AND($N11=TRUE,$N12=TRUE)</formula>
    </cfRule>
  </conditionalFormatting>
  <conditionalFormatting sqref="J27:K27">
    <cfRule type="expression" dxfId="841" priority="10">
      <formula>AND($N26=TRUE,$N27=TRUE)</formula>
    </cfRule>
  </conditionalFormatting>
  <conditionalFormatting sqref="J29:K29">
    <cfRule type="expression" dxfId="840" priority="9">
      <formula>AND($N28=TRUE,$N29=TRUE)</formula>
    </cfRule>
  </conditionalFormatting>
  <conditionalFormatting sqref="G35:H35">
    <cfRule type="expression" dxfId="839" priority="8">
      <formula>AND($N34=TRUE,$N35=TRUE)</formula>
    </cfRule>
  </conditionalFormatting>
  <conditionalFormatting sqref="C16:D25 F16:K25">
    <cfRule type="expression" dxfId="838" priority="7">
      <formula>$N$12=TRUE</formula>
    </cfRule>
  </conditionalFormatting>
  <conditionalFormatting sqref="J36:K36">
    <cfRule type="expression" dxfId="837" priority="6">
      <formula>T36=TRUE</formula>
    </cfRule>
  </conditionalFormatting>
  <conditionalFormatting sqref="H11:I11">
    <cfRule type="expression" dxfId="836" priority="5">
      <formula>LEN(G11)&gt;11</formula>
    </cfRule>
  </conditionalFormatting>
  <conditionalFormatting sqref="K8">
    <cfRule type="expression" dxfId="835" priority="15">
      <formula>LEN($D$9)&gt;23</formula>
    </cfRule>
  </conditionalFormatting>
  <conditionalFormatting sqref="J8">
    <cfRule type="expression" dxfId="834" priority="16">
      <formula>LEN(D9)&gt;19</formula>
    </cfRule>
  </conditionalFormatting>
  <conditionalFormatting sqref="C36">
    <cfRule type="expression" dxfId="833" priority="17">
      <formula>N35=TRUE</formula>
    </cfRule>
  </conditionalFormatting>
  <conditionalFormatting sqref="D16:D25">
    <cfRule type="expression" dxfId="832" priority="4">
      <formula>$M$112=TRUE</formula>
    </cfRule>
  </conditionalFormatting>
  <conditionalFormatting sqref="E16:E25">
    <cfRule type="expression" dxfId="831" priority="1">
      <formula>$D16="other - describe"</formula>
    </cfRule>
  </conditionalFormatting>
  <conditionalFormatting sqref="D36:I36">
    <cfRule type="expression" dxfId="830" priority="18">
      <formula>O36=TRUE</formula>
    </cfRule>
  </conditionalFormatting>
  <conditionalFormatting sqref="J33:K33">
    <cfRule type="expression" dxfId="829" priority="3">
      <formula>Q37=TRUE</formula>
    </cfRule>
  </conditionalFormatting>
  <conditionalFormatting sqref="E15:E25">
    <cfRule type="containsBlanks" dxfId="828"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41"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71042"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71043"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71044"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71045"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71046"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71047"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71048"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71049"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71050"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71051"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71052"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71053"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71054"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71055"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71056"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IF(AND(N11=$N$13,N12=$N$13),"Both Checked",IF(AND(N11=$O$13,N12=$O$13),"Left Blank",IF(N11=$N$13,"No",IF(N12=$N$13,"Yes",""))))</f>
        <v>Left Blank</v>
      </c>
      <c r="R12" s="30"/>
      <c r="S12" s="30"/>
    </row>
    <row r="13" spans="1:19" x14ac:dyDescent="0.25">
      <c r="A13" s="30"/>
      <c r="B13" s="30"/>
      <c r="C13" s="2" t="s">
        <v>291</v>
      </c>
      <c r="D13" s="2"/>
      <c r="E13" s="2"/>
      <c r="F13" s="2"/>
      <c r="G13" s="2"/>
      <c r="H13" s="2"/>
      <c r="I13" s="2"/>
      <c r="J13" s="2"/>
      <c r="L13" s="30"/>
      <c r="M13" s="30"/>
      <c r="N13" s="63" t="b">
        <v>1</v>
      </c>
      <c r="O13" s="63" t="b">
        <v>0</v>
      </c>
      <c r="R13" s="30"/>
      <c r="S13" s="30"/>
    </row>
    <row r="14" spans="1:19" ht="14.1" customHeight="1" x14ac:dyDescent="0.25">
      <c r="A14" s="30"/>
      <c r="B14" s="30"/>
      <c r="C14" s="2"/>
      <c r="D14" s="2"/>
      <c r="E14" s="2"/>
      <c r="F14" s="2"/>
      <c r="G14" s="2"/>
      <c r="H14" s="2"/>
      <c r="I14" s="2"/>
      <c r="J14" s="2"/>
      <c r="L14" s="33"/>
      <c r="M14" s="33"/>
      <c r="N14" s="63" t="s">
        <v>48</v>
      </c>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N15" s="63" t="s">
        <v>49</v>
      </c>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3"/>
      <c r="M18" s="33"/>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3"/>
      <c r="M20" s="33"/>
      <c r="Q20" s="63">
        <f t="shared" si="0"/>
        <v>0</v>
      </c>
      <c r="R20" s="30"/>
      <c r="S20" s="30"/>
    </row>
    <row r="21" spans="1:19" x14ac:dyDescent="0.25">
      <c r="A21" s="35"/>
      <c r="B21" s="35"/>
      <c r="C21" s="23"/>
      <c r="D21" s="23"/>
      <c r="E21" s="135"/>
      <c r="F21" s="23"/>
      <c r="G21" s="23"/>
      <c r="H21" s="23"/>
      <c r="I21" s="24"/>
      <c r="J21" s="24"/>
      <c r="K21" s="24"/>
      <c r="L21" s="33"/>
      <c r="M21" s="33"/>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3"/>
      <c r="M23" s="33"/>
      <c r="Q23" s="63">
        <f t="shared" si="0"/>
        <v>0</v>
      </c>
      <c r="R23" s="30"/>
      <c r="S23" s="30"/>
    </row>
    <row r="24" spans="1:19" x14ac:dyDescent="0.25">
      <c r="A24" s="35"/>
      <c r="B24" s="35"/>
      <c r="C24" s="23"/>
      <c r="D24" s="23"/>
      <c r="E24" s="135"/>
      <c r="F24" s="23"/>
      <c r="G24" s="23"/>
      <c r="H24" s="23"/>
      <c r="I24" s="24"/>
      <c r="J24" s="24"/>
      <c r="K24" s="24"/>
      <c r="L24" s="33"/>
      <c r="M24" s="33"/>
      <c r="Q24" s="63">
        <f t="shared" si="0"/>
        <v>0</v>
      </c>
      <c r="R24" s="30"/>
      <c r="S24" s="30"/>
    </row>
    <row r="25" spans="1:19" x14ac:dyDescent="0.25">
      <c r="A25" s="35"/>
      <c r="B25" s="35"/>
      <c r="C25" s="23"/>
      <c r="D25" s="23"/>
      <c r="E25" s="135"/>
      <c r="F25" s="23"/>
      <c r="G25" s="23"/>
      <c r="H25" s="23"/>
      <c r="I25" s="24"/>
      <c r="J25" s="24"/>
      <c r="K25" s="24"/>
      <c r="L25" s="30"/>
      <c r="M25" s="30"/>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IF(AND(N26=$N$13,N27=$N$13),"Both Checked",IF(AND(N26=$O$13,N27=$O$13),"Left Blank",IF(N26=$N$13,"No",IF(N27=$N$13,"Yes",""))))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IF(AND(N28=$N$13,N29=$N$13),"Both Checked",IF(AND(N28=$O$13,N29=$O$13),"Left Blank",IF(N28=$N$13,"No",IF(N29=$N$13,"Yes",""))))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IF(AND(N34=$N$13,N35=$N$13),"Both Checked",IF(AND(N34=$O$13,N35=$O$13),"Left Blank",IF(N34=$N$13,"No",IF(N35=$N$13,"Yes",""))))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827" priority="13">
      <formula>LEN($G$6)&gt;17</formula>
    </cfRule>
  </conditionalFormatting>
  <conditionalFormatting sqref="I7">
    <cfRule type="expression" dxfId="826" priority="12">
      <formula>LEN($G$7)&gt;17</formula>
    </cfRule>
  </conditionalFormatting>
  <conditionalFormatting sqref="J11">
    <cfRule type="expression" dxfId="825" priority="14">
      <formula>LEN($G$10)&gt;25</formula>
    </cfRule>
  </conditionalFormatting>
  <conditionalFormatting sqref="H12:I12">
    <cfRule type="expression" dxfId="824" priority="11">
      <formula>AND($N11=TRUE,$N12=TRUE)</formula>
    </cfRule>
  </conditionalFormatting>
  <conditionalFormatting sqref="J27:K27">
    <cfRule type="expression" dxfId="823" priority="10">
      <formula>AND($N26=TRUE,$N27=TRUE)</formula>
    </cfRule>
  </conditionalFormatting>
  <conditionalFormatting sqref="J29:K29">
    <cfRule type="expression" dxfId="822" priority="9">
      <formula>AND($N28=TRUE,$N29=TRUE)</formula>
    </cfRule>
  </conditionalFormatting>
  <conditionalFormatting sqref="G35:H35">
    <cfRule type="expression" dxfId="821" priority="8">
      <formula>AND($N34=TRUE,$N35=TRUE)</formula>
    </cfRule>
  </conditionalFormatting>
  <conditionalFormatting sqref="C16:D25 F16:K25">
    <cfRule type="expression" dxfId="820" priority="7">
      <formula>$N$12=TRUE</formula>
    </cfRule>
  </conditionalFormatting>
  <conditionalFormatting sqref="J36:K36">
    <cfRule type="expression" dxfId="819" priority="6">
      <formula>T36=TRUE</formula>
    </cfRule>
  </conditionalFormatting>
  <conditionalFormatting sqref="H11:I11">
    <cfRule type="expression" dxfId="818" priority="5">
      <formula>LEN(G11)&gt;11</formula>
    </cfRule>
  </conditionalFormatting>
  <conditionalFormatting sqref="K8">
    <cfRule type="expression" dxfId="817" priority="15">
      <formula>LEN($D$9)&gt;23</formula>
    </cfRule>
  </conditionalFormatting>
  <conditionalFormatting sqref="J8">
    <cfRule type="expression" dxfId="816" priority="16">
      <formula>LEN(D9)&gt;19</formula>
    </cfRule>
  </conditionalFormatting>
  <conditionalFormatting sqref="C36">
    <cfRule type="expression" dxfId="815" priority="17">
      <formula>N35=TRUE</formula>
    </cfRule>
  </conditionalFormatting>
  <conditionalFormatting sqref="E16:E25">
    <cfRule type="expression" dxfId="814" priority="1">
      <formula>$D16="other - describe"</formula>
    </cfRule>
  </conditionalFormatting>
  <conditionalFormatting sqref="D36:I36">
    <cfRule type="expression" dxfId="813" priority="18">
      <formula>O36=TRUE</formula>
    </cfRule>
  </conditionalFormatting>
  <conditionalFormatting sqref="J33:K33">
    <cfRule type="expression" dxfId="812" priority="3">
      <formula>Q37=TRUE</formula>
    </cfRule>
  </conditionalFormatting>
  <conditionalFormatting sqref="E15:E25">
    <cfRule type="containsBlanks" dxfId="811" priority="2">
      <formula>LEN(TRIM(E15))=0</formula>
    </cfRule>
  </conditionalFormatting>
  <conditionalFormatting sqref="D16:D25">
    <cfRule type="expression" dxfId="810" priority="135">
      <formula>$M$112=TRUE</formula>
    </cfRule>
  </conditionalFormatting>
  <dataValidations count="4">
    <dataValidation type="list" allowBlank="1" showInputMessage="1" showErrorMessage="1" sqref="H16:H25">
      <formula1>"Steel,Polyurethane"</formula1>
    </dataValidation>
    <dataValidation type="list" allowBlank="1" showInputMessage="1" showErrorMessage="1" sqref="I16:I25">
      <formula1>"Single,Double"</formula1>
    </dataValidation>
    <dataValidation type="list" allowBlank="1" showInputMessage="1" showErrorMessage="1" sqref="J16:K25">
      <formula1>"Yes,No"</formula1>
    </dataValidation>
    <dataValidation type="list" allowBlank="1" showInputMessage="1" showErrorMessage="1" sqref="D16:D25">
      <formula1>"Oil - New,Oil - Waste,Oil - Fuel,Gasoline,Antifreeze - New,Antifreeze - Waste,Solvent - New,Solvent - Waste,Diesel Fuel,Empty,Kerosene,Other - Describe"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2065"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72066"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72067"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72068"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72069"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72070"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72071"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72072"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72073"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72074"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72075"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72076"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72077"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72078"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72079"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72080"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S54"/>
  <sheetViews>
    <sheetView showGridLines="0" showRowColHeaders="0" zoomScaleNormal="100" workbookViewId="0">
      <pane ySplit="2" topLeftCell="A3" activePane="bottomLeft" state="frozen"/>
      <selection activeCell="E4" sqref="E4:K4"/>
      <selection pane="bottomLeft" activeCell="E4" sqref="E4:K4"/>
    </sheetView>
  </sheetViews>
  <sheetFormatPr defaultRowHeight="13.8" outlineLevelCol="1" x14ac:dyDescent="0.25"/>
  <cols>
    <col min="1" max="2" width="16.59765625" customWidth="1"/>
    <col min="3" max="3" width="9.59765625" customWidth="1"/>
    <col min="4" max="4" width="11.59765625" customWidth="1"/>
    <col min="5" max="5" width="8.59765625" customWidth="1"/>
    <col min="6" max="6" width="7.59765625" customWidth="1"/>
    <col min="7" max="7" width="5.59765625" customWidth="1"/>
    <col min="8" max="8" width="11.09765625" customWidth="1"/>
    <col min="9" max="9" width="10.59765625" customWidth="1"/>
    <col min="10" max="10" width="10.8984375" customWidth="1"/>
    <col min="11" max="11" width="10.09765625" customWidth="1"/>
    <col min="12" max="12" width="9.59765625" customWidth="1"/>
    <col min="13" max="13" width="13.59765625" customWidth="1"/>
    <col min="14" max="14" width="9" style="63" hidden="1" customWidth="1" outlineLevel="1"/>
    <col min="15" max="15" width="11.5" style="63" hidden="1" customWidth="1" outlineLevel="1"/>
    <col min="16" max="17" width="9" style="63" hidden="1" customWidth="1" outlineLevel="1"/>
    <col min="18" max="18" width="9" collapsed="1"/>
  </cols>
  <sheetData>
    <row r="1" spans="1:19" x14ac:dyDescent="0.25">
      <c r="A1" s="30"/>
      <c r="B1" s="30"/>
      <c r="C1" s="5" t="s">
        <v>31</v>
      </c>
      <c r="D1" s="2"/>
      <c r="E1" s="2"/>
      <c r="F1" s="2"/>
      <c r="G1" s="2"/>
      <c r="H1" s="2"/>
      <c r="I1" s="2"/>
      <c r="J1" s="2"/>
      <c r="L1" s="30"/>
      <c r="M1" s="30"/>
      <c r="R1" s="30"/>
      <c r="S1" s="30"/>
    </row>
    <row r="2" spans="1:19" x14ac:dyDescent="0.25">
      <c r="A2" s="33"/>
      <c r="B2" s="33"/>
      <c r="C2" s="5" t="s">
        <v>32</v>
      </c>
      <c r="D2" s="5"/>
      <c r="E2" s="5"/>
      <c r="F2" s="5"/>
      <c r="G2" s="5"/>
      <c r="H2" s="5"/>
      <c r="I2" s="5"/>
      <c r="J2" s="5"/>
      <c r="K2" s="5"/>
      <c r="L2" s="33"/>
      <c r="M2" s="33"/>
      <c r="R2" s="30"/>
      <c r="S2" s="30"/>
    </row>
    <row r="3" spans="1:19" ht="14.1" customHeight="1" x14ac:dyDescent="0.25">
      <c r="A3" s="34"/>
      <c r="B3" s="34"/>
      <c r="C3" s="9"/>
      <c r="D3" s="9"/>
      <c r="E3" s="9"/>
      <c r="F3" s="9"/>
      <c r="G3" s="9"/>
      <c r="H3" s="9"/>
      <c r="I3" s="9"/>
      <c r="J3" s="9"/>
      <c r="K3" s="9"/>
      <c r="L3" s="30"/>
      <c r="M3" s="30"/>
      <c r="R3" s="30"/>
      <c r="S3" s="30"/>
    </row>
    <row r="4" spans="1:19" x14ac:dyDescent="0.25">
      <c r="A4" s="30"/>
      <c r="B4" s="30"/>
      <c r="C4" s="2" t="s">
        <v>33</v>
      </c>
      <c r="D4" s="2"/>
      <c r="E4" s="148"/>
      <c r="F4" s="148"/>
      <c r="G4" s="148"/>
      <c r="H4" s="148"/>
      <c r="I4" s="148"/>
      <c r="J4" s="148"/>
      <c r="K4" s="148"/>
      <c r="L4" s="33"/>
      <c r="M4" s="33"/>
      <c r="R4" s="30"/>
      <c r="S4" s="30"/>
    </row>
    <row r="5" spans="1:19" x14ac:dyDescent="0.25">
      <c r="A5" s="30"/>
      <c r="B5" s="30"/>
      <c r="C5" s="2" t="s">
        <v>0</v>
      </c>
      <c r="D5" s="148"/>
      <c r="E5" s="148"/>
      <c r="F5" s="148"/>
      <c r="G5" s="148"/>
      <c r="H5" s="2"/>
      <c r="I5" s="2"/>
      <c r="J5" s="2"/>
      <c r="L5" s="30"/>
      <c r="M5" s="30"/>
      <c r="R5" s="30"/>
      <c r="S5" s="30"/>
    </row>
    <row r="6" spans="1:19" x14ac:dyDescent="0.25">
      <c r="A6" s="30"/>
      <c r="B6" s="30"/>
      <c r="C6" s="2" t="s">
        <v>3</v>
      </c>
      <c r="D6" s="155"/>
      <c r="E6" s="155"/>
      <c r="F6" s="3" t="s">
        <v>5</v>
      </c>
      <c r="G6" s="19"/>
      <c r="H6" s="2"/>
      <c r="I6" s="2"/>
      <c r="J6" s="3" t="s">
        <v>6</v>
      </c>
      <c r="K6" s="20"/>
      <c r="L6" s="33"/>
      <c r="M6" s="33"/>
      <c r="R6" s="30"/>
      <c r="S6" s="30"/>
    </row>
    <row r="7" spans="1:19" x14ac:dyDescent="0.25">
      <c r="A7" s="30"/>
      <c r="B7" s="30"/>
      <c r="C7" s="2" t="s">
        <v>4</v>
      </c>
      <c r="D7" s="153"/>
      <c r="E7" s="153"/>
      <c r="F7" s="3" t="s">
        <v>7</v>
      </c>
      <c r="G7" s="152"/>
      <c r="H7" s="152"/>
      <c r="I7" s="2"/>
      <c r="J7" s="2"/>
      <c r="K7" s="2"/>
      <c r="L7" s="30"/>
      <c r="M7" s="30"/>
      <c r="R7" s="30"/>
      <c r="S7" s="30"/>
    </row>
    <row r="8" spans="1:19" x14ac:dyDescent="0.25">
      <c r="A8" s="30"/>
      <c r="B8" s="30"/>
      <c r="C8" s="2" t="s">
        <v>288</v>
      </c>
      <c r="D8" s="148"/>
      <c r="E8" s="148"/>
      <c r="F8" s="148"/>
      <c r="L8" s="33"/>
      <c r="M8" s="33"/>
      <c r="R8" s="30"/>
      <c r="S8" s="30"/>
    </row>
    <row r="9" spans="1:19" x14ac:dyDescent="0.25">
      <c r="A9" s="30"/>
      <c r="B9" s="30"/>
      <c r="C9" s="97" t="s">
        <v>289</v>
      </c>
      <c r="D9" s="154"/>
      <c r="E9" s="154"/>
      <c r="F9" s="154"/>
      <c r="G9" s="154"/>
      <c r="H9" s="154"/>
      <c r="L9" s="30"/>
      <c r="M9" s="30"/>
      <c r="R9" s="30"/>
      <c r="S9" s="30"/>
    </row>
    <row r="10" spans="1:19" ht="14.1" customHeight="1" x14ac:dyDescent="0.25">
      <c r="A10" s="30"/>
      <c r="B10" s="30"/>
      <c r="C10" s="2" t="s">
        <v>35</v>
      </c>
      <c r="D10" s="2"/>
      <c r="E10" s="2"/>
      <c r="F10" s="2"/>
      <c r="G10" s="148"/>
      <c r="H10" s="148"/>
      <c r="I10" s="148"/>
      <c r="J10" s="148"/>
      <c r="K10" s="148"/>
      <c r="L10" s="33"/>
      <c r="M10" s="33"/>
      <c r="R10" s="30"/>
      <c r="S10" s="30"/>
    </row>
    <row r="11" spans="1:19" ht="14.1" customHeight="1" x14ac:dyDescent="0.25">
      <c r="A11" s="30"/>
      <c r="B11" s="30"/>
      <c r="C11" s="2"/>
      <c r="D11" s="2"/>
      <c r="E11" s="2"/>
      <c r="F11" s="2"/>
      <c r="L11" s="30"/>
      <c r="M11" s="30"/>
      <c r="N11" s="63" t="b">
        <v>0</v>
      </c>
      <c r="O11" s="63" t="s">
        <v>64</v>
      </c>
      <c r="R11" s="30"/>
      <c r="S11" s="30"/>
    </row>
    <row r="12" spans="1:19" x14ac:dyDescent="0.25">
      <c r="A12" s="30"/>
      <c r="B12" s="30"/>
      <c r="C12" s="2" t="s">
        <v>36</v>
      </c>
      <c r="D12" s="2"/>
      <c r="E12" s="2"/>
      <c r="F12" s="2"/>
      <c r="G12" s="2"/>
      <c r="H12" s="55"/>
      <c r="I12" s="59"/>
      <c r="J12" s="4" t="s">
        <v>290</v>
      </c>
      <c r="L12" s="33"/>
      <c r="M12" s="33"/>
      <c r="N12" s="63" t="b">
        <v>0</v>
      </c>
      <c r="O12" s="63" t="str">
        <f>IF(AND(N11=$N$13,N12=$N$13),"Both Checked",IF(AND(N11=$O$13,N12=$O$13),"Left Blank",IF(N11=$N$13,"No",IF(N12=$N$13,"Yes",""))))</f>
        <v>Left Blank</v>
      </c>
      <c r="R12" s="30"/>
      <c r="S12" s="30"/>
    </row>
    <row r="13" spans="1:19" x14ac:dyDescent="0.25">
      <c r="A13" s="30"/>
      <c r="B13" s="30"/>
      <c r="C13" s="2" t="s">
        <v>291</v>
      </c>
      <c r="D13" s="2"/>
      <c r="E13" s="2"/>
      <c r="F13" s="2"/>
      <c r="G13" s="2"/>
      <c r="H13" s="2"/>
      <c r="I13" s="2"/>
      <c r="J13" s="2"/>
      <c r="L13" s="30"/>
      <c r="M13" s="30"/>
      <c r="N13" s="63" t="b">
        <v>1</v>
      </c>
      <c r="O13" s="63" t="b">
        <v>0</v>
      </c>
      <c r="R13" s="30"/>
      <c r="S13" s="30"/>
    </row>
    <row r="14" spans="1:19" ht="14.1" customHeight="1" x14ac:dyDescent="0.25">
      <c r="A14" s="30"/>
      <c r="B14" s="30"/>
      <c r="C14" s="2"/>
      <c r="D14" s="2"/>
      <c r="E14" s="2"/>
      <c r="F14" s="2"/>
      <c r="G14" s="2"/>
      <c r="H14" s="2"/>
      <c r="I14" s="2"/>
      <c r="J14" s="2"/>
      <c r="L14" s="33"/>
      <c r="M14" s="33"/>
      <c r="N14" s="63" t="s">
        <v>48</v>
      </c>
      <c r="R14" s="30"/>
      <c r="S14" s="30"/>
    </row>
    <row r="15" spans="1:19" ht="24" customHeight="1" x14ac:dyDescent="0.25">
      <c r="A15" s="30"/>
      <c r="B15" s="30"/>
      <c r="C15" s="7" t="s">
        <v>8</v>
      </c>
      <c r="D15" s="7" t="s">
        <v>9</v>
      </c>
      <c r="E15" s="7" t="str">
        <f>IF(COUNTIF(D$16:D$25,"other - describe")&gt;=1,"OTHER - DESCRIBE","")</f>
        <v/>
      </c>
      <c r="F15" s="7" t="s">
        <v>10</v>
      </c>
      <c r="G15" s="7" t="s">
        <v>11</v>
      </c>
      <c r="H15" s="7" t="s">
        <v>12</v>
      </c>
      <c r="I15" s="7" t="s">
        <v>34</v>
      </c>
      <c r="J15" s="7" t="s">
        <v>15</v>
      </c>
      <c r="K15" s="7" t="s">
        <v>14</v>
      </c>
      <c r="L15" s="30"/>
      <c r="M15" s="30"/>
      <c r="N15" s="63" t="s">
        <v>49</v>
      </c>
      <c r="R15" s="30"/>
      <c r="S15" s="30"/>
    </row>
    <row r="16" spans="1:19" x14ac:dyDescent="0.25">
      <c r="A16" s="35"/>
      <c r="B16" s="35"/>
      <c r="C16" s="23"/>
      <c r="D16" s="23"/>
      <c r="E16" s="135"/>
      <c r="F16" s="23"/>
      <c r="G16" s="23"/>
      <c r="H16" s="23"/>
      <c r="I16" s="24"/>
      <c r="J16" s="24"/>
      <c r="K16" s="24"/>
      <c r="L16" s="33"/>
      <c r="M16" s="33"/>
      <c r="Q16" s="63">
        <f>IF(LEFT(D16,3)="oil",F16,0)</f>
        <v>0</v>
      </c>
      <c r="R16" s="30"/>
      <c r="S16" s="30"/>
    </row>
    <row r="17" spans="1:19" x14ac:dyDescent="0.25">
      <c r="A17" s="35"/>
      <c r="B17" s="35"/>
      <c r="C17" s="23"/>
      <c r="D17" s="23"/>
      <c r="E17" s="135"/>
      <c r="F17" s="23"/>
      <c r="G17" s="23"/>
      <c r="H17" s="23"/>
      <c r="I17" s="24"/>
      <c r="J17" s="24"/>
      <c r="K17" s="24"/>
      <c r="L17" s="30"/>
      <c r="M17" s="30"/>
      <c r="Q17" s="63">
        <f t="shared" ref="Q17:Q25" si="0">IF(LEFT(D17,3)="oil",F17,0)</f>
        <v>0</v>
      </c>
      <c r="R17" s="30"/>
      <c r="S17" s="30"/>
    </row>
    <row r="18" spans="1:19" x14ac:dyDescent="0.25">
      <c r="A18" s="35"/>
      <c r="B18" s="35"/>
      <c r="C18" s="23"/>
      <c r="D18" s="23"/>
      <c r="E18" s="135"/>
      <c r="F18" s="23"/>
      <c r="G18" s="23"/>
      <c r="H18" s="23"/>
      <c r="I18" s="24"/>
      <c r="J18" s="24"/>
      <c r="K18" s="24"/>
      <c r="L18" s="30"/>
      <c r="M18" s="30"/>
      <c r="Q18" s="63">
        <f t="shared" si="0"/>
        <v>0</v>
      </c>
      <c r="R18" s="30"/>
      <c r="S18" s="30"/>
    </row>
    <row r="19" spans="1:19" x14ac:dyDescent="0.25">
      <c r="A19" s="35"/>
      <c r="B19" s="35"/>
      <c r="C19" s="23"/>
      <c r="D19" s="23"/>
      <c r="E19" s="135"/>
      <c r="F19" s="23"/>
      <c r="G19" s="23"/>
      <c r="H19" s="23"/>
      <c r="I19" s="24"/>
      <c r="J19" s="24"/>
      <c r="K19" s="24"/>
      <c r="L19" s="30"/>
      <c r="M19" s="30"/>
      <c r="Q19" s="63">
        <f t="shared" si="0"/>
        <v>0</v>
      </c>
      <c r="R19" s="30"/>
      <c r="S19" s="30"/>
    </row>
    <row r="20" spans="1:19" x14ac:dyDescent="0.25">
      <c r="A20" s="35"/>
      <c r="B20" s="35"/>
      <c r="C20" s="23"/>
      <c r="D20" s="23"/>
      <c r="E20" s="135"/>
      <c r="F20" s="23"/>
      <c r="G20" s="23"/>
      <c r="H20" s="23"/>
      <c r="I20" s="24"/>
      <c r="J20" s="24"/>
      <c r="K20" s="24"/>
      <c r="L20" s="30"/>
      <c r="M20" s="30"/>
      <c r="Q20" s="63">
        <f t="shared" si="0"/>
        <v>0</v>
      </c>
      <c r="R20" s="30"/>
      <c r="S20" s="30"/>
    </row>
    <row r="21" spans="1:19" x14ac:dyDescent="0.25">
      <c r="A21" s="35"/>
      <c r="B21" s="35"/>
      <c r="C21" s="23"/>
      <c r="D21" s="23"/>
      <c r="E21" s="135"/>
      <c r="F21" s="23"/>
      <c r="G21" s="23"/>
      <c r="H21" s="23"/>
      <c r="I21" s="24"/>
      <c r="J21" s="24"/>
      <c r="K21" s="24"/>
      <c r="L21" s="30"/>
      <c r="M21" s="30"/>
      <c r="Q21" s="63">
        <f t="shared" si="0"/>
        <v>0</v>
      </c>
      <c r="R21" s="30"/>
      <c r="S21" s="30"/>
    </row>
    <row r="22" spans="1:19" x14ac:dyDescent="0.25">
      <c r="A22" s="35"/>
      <c r="B22" s="35"/>
      <c r="C22" s="23"/>
      <c r="D22" s="23"/>
      <c r="E22" s="135"/>
      <c r="F22" s="23"/>
      <c r="G22" s="23"/>
      <c r="H22" s="23"/>
      <c r="I22" s="24"/>
      <c r="J22" s="24"/>
      <c r="K22" s="24"/>
      <c r="L22" s="33"/>
      <c r="M22" s="33"/>
      <c r="Q22" s="63">
        <f t="shared" si="0"/>
        <v>0</v>
      </c>
      <c r="R22" s="30"/>
      <c r="S22" s="30"/>
    </row>
    <row r="23" spans="1:19" x14ac:dyDescent="0.25">
      <c r="A23" s="35"/>
      <c r="B23" s="35"/>
      <c r="C23" s="23"/>
      <c r="D23" s="23"/>
      <c r="E23" s="135"/>
      <c r="F23" s="23"/>
      <c r="G23" s="23"/>
      <c r="H23" s="23"/>
      <c r="I23" s="24"/>
      <c r="J23" s="24"/>
      <c r="K23" s="24"/>
      <c r="L23" s="30"/>
      <c r="M23" s="30"/>
      <c r="Q23" s="63">
        <f t="shared" si="0"/>
        <v>0</v>
      </c>
      <c r="R23" s="30"/>
      <c r="S23" s="30"/>
    </row>
    <row r="24" spans="1:19" x14ac:dyDescent="0.25">
      <c r="A24" s="35"/>
      <c r="B24" s="35"/>
      <c r="C24" s="23"/>
      <c r="D24" s="23"/>
      <c r="E24" s="135"/>
      <c r="F24" s="23"/>
      <c r="G24" s="23"/>
      <c r="H24" s="23"/>
      <c r="I24" s="24"/>
      <c r="J24" s="24"/>
      <c r="K24" s="24"/>
      <c r="L24" s="33"/>
      <c r="M24" s="33"/>
      <c r="Q24" s="63">
        <f t="shared" si="0"/>
        <v>0</v>
      </c>
      <c r="R24" s="30"/>
      <c r="S24" s="30"/>
    </row>
    <row r="25" spans="1:19" x14ac:dyDescent="0.25">
      <c r="A25" s="35"/>
      <c r="B25" s="35"/>
      <c r="C25" s="23"/>
      <c r="D25" s="23"/>
      <c r="E25" s="135"/>
      <c r="F25" s="23"/>
      <c r="G25" s="23"/>
      <c r="H25" s="23"/>
      <c r="I25" s="24"/>
      <c r="J25" s="24"/>
      <c r="K25" s="24"/>
      <c r="L25" s="30"/>
      <c r="M25" s="30"/>
      <c r="Q25" s="98">
        <f t="shared" si="0"/>
        <v>0</v>
      </c>
      <c r="R25" s="30"/>
      <c r="S25" s="30"/>
    </row>
    <row r="26" spans="1:19" ht="14.1" customHeight="1" x14ac:dyDescent="0.25">
      <c r="A26" s="31"/>
      <c r="B26" s="31"/>
      <c r="C26" s="2"/>
      <c r="D26" s="2"/>
      <c r="E26" s="2"/>
      <c r="F26" s="2"/>
      <c r="G26" s="2"/>
      <c r="H26" s="2"/>
      <c r="I26" s="2"/>
      <c r="J26" s="2"/>
      <c r="K26" s="2"/>
      <c r="L26" s="33"/>
      <c r="M26" s="33"/>
      <c r="N26" s="63" t="b">
        <v>0</v>
      </c>
      <c r="O26" s="63" t="s">
        <v>62</v>
      </c>
      <c r="Q26" s="63">
        <f>SUM(Q16:Q25)</f>
        <v>0</v>
      </c>
      <c r="R26" s="30"/>
      <c r="S26" s="30"/>
    </row>
    <row r="27" spans="1:19" x14ac:dyDescent="0.25">
      <c r="A27" s="31"/>
      <c r="B27" s="31"/>
      <c r="C27" s="2" t="s">
        <v>37</v>
      </c>
      <c r="D27" s="2"/>
      <c r="E27" s="2"/>
      <c r="F27" s="2"/>
      <c r="G27" s="2"/>
      <c r="H27" s="2"/>
      <c r="I27" s="2"/>
      <c r="J27" s="54"/>
      <c r="K27" s="55"/>
      <c r="L27" s="30"/>
      <c r="M27" s="30"/>
      <c r="N27" s="63" t="b">
        <v>0</v>
      </c>
      <c r="O27" s="63" t="str">
        <f>IF(AND(N26=$N$13,N27=$N$13),"Both Checked",IF(AND(N26=$O$13,N27=$O$13),"Left Blank",IF(N26=$N$13,"No",IF(N27=$N$13,"Yes",""))))</f>
        <v>Left Blank</v>
      </c>
      <c r="R27" s="30"/>
      <c r="S27" s="30"/>
    </row>
    <row r="28" spans="1:19" ht="14.1" customHeight="1" x14ac:dyDescent="0.25">
      <c r="A28" s="31"/>
      <c r="B28" s="31"/>
      <c r="C28" s="2"/>
      <c r="D28" s="2"/>
      <c r="E28" s="2"/>
      <c r="F28" s="2"/>
      <c r="G28" s="2"/>
      <c r="H28" s="2"/>
      <c r="I28" s="2"/>
      <c r="J28" s="2"/>
      <c r="K28" s="2"/>
      <c r="L28" s="33"/>
      <c r="M28" s="33"/>
      <c r="N28" s="63" t="b">
        <v>0</v>
      </c>
      <c r="O28" s="63" t="s">
        <v>63</v>
      </c>
      <c r="R28" s="30"/>
      <c r="S28" s="30"/>
    </row>
    <row r="29" spans="1:19" x14ac:dyDescent="0.25">
      <c r="A29" s="31"/>
      <c r="B29" s="31"/>
      <c r="C29" s="10" t="s">
        <v>38</v>
      </c>
      <c r="D29" s="2"/>
      <c r="E29" s="2"/>
      <c r="F29" s="2"/>
      <c r="G29" s="2"/>
      <c r="H29" s="2"/>
      <c r="I29" s="2"/>
      <c r="J29" s="54"/>
      <c r="K29" s="55"/>
      <c r="L29" s="30"/>
      <c r="M29" s="30"/>
      <c r="N29" s="63" t="b">
        <v>0</v>
      </c>
      <c r="O29" s="63" t="str">
        <f>IF(AND(N28=$N$13,N29=$N$13),"Both Checked",IF(AND(N28=$O$13,N29=$O$13),"Left Blank",IF(N28=$N$13,"No",IF(N29=$N$13,"Yes",""))))</f>
        <v>Left Blank</v>
      </c>
      <c r="R29" s="30"/>
      <c r="S29" s="30"/>
    </row>
    <row r="30" spans="1:19" ht="14.1" customHeight="1" x14ac:dyDescent="0.25">
      <c r="A30" s="31"/>
      <c r="B30" s="31"/>
      <c r="C30" s="2"/>
      <c r="D30" s="2"/>
      <c r="E30" s="2"/>
      <c r="F30" s="2"/>
      <c r="G30" s="2"/>
      <c r="H30" s="2"/>
      <c r="I30" s="2"/>
      <c r="J30" s="2"/>
      <c r="K30" s="2"/>
      <c r="L30" s="33"/>
      <c r="M30" s="33"/>
      <c r="P30" s="63" t="s">
        <v>53</v>
      </c>
      <c r="Q30" s="63" t="b">
        <v>0</v>
      </c>
      <c r="R30" s="30"/>
      <c r="S30" s="30"/>
    </row>
    <row r="31" spans="1:19" x14ac:dyDescent="0.25">
      <c r="A31" s="31"/>
      <c r="B31" s="31"/>
      <c r="C31" s="2" t="s">
        <v>46</v>
      </c>
      <c r="D31" s="2"/>
      <c r="E31" s="2"/>
      <c r="F31" s="2"/>
      <c r="G31" s="2"/>
      <c r="H31" s="2"/>
      <c r="I31" s="2"/>
      <c r="J31" s="2"/>
      <c r="K31" s="2"/>
      <c r="L31" s="30"/>
      <c r="M31" s="30"/>
      <c r="P31" s="63" t="s">
        <v>209</v>
      </c>
      <c r="Q31" s="63" t="b">
        <v>0</v>
      </c>
      <c r="R31" s="30"/>
      <c r="S31" s="30"/>
    </row>
    <row r="32" spans="1:19" x14ac:dyDescent="0.25">
      <c r="A32" s="31"/>
      <c r="B32" s="31"/>
      <c r="C32" s="58"/>
      <c r="D32" s="58"/>
      <c r="E32" s="60"/>
      <c r="F32" s="99"/>
      <c r="G32" s="61"/>
      <c r="K32" s="2"/>
      <c r="L32" s="33"/>
      <c r="M32" s="33"/>
      <c r="P32" s="63" t="s">
        <v>50</v>
      </c>
      <c r="Q32" s="63" t="b">
        <v>0</v>
      </c>
      <c r="R32" s="30"/>
      <c r="S32" s="30"/>
    </row>
    <row r="33" spans="1:19" x14ac:dyDescent="0.25">
      <c r="A33" s="31"/>
      <c r="B33" s="31"/>
      <c r="C33" s="58"/>
      <c r="D33" s="58"/>
      <c r="E33" s="58"/>
      <c r="F33" s="58"/>
      <c r="G33" s="60"/>
      <c r="H33" s="58"/>
      <c r="I33" s="2"/>
      <c r="J33" s="159"/>
      <c r="K33" s="159"/>
      <c r="L33" s="30"/>
      <c r="M33" s="30"/>
      <c r="P33" s="63" t="s">
        <v>54</v>
      </c>
      <c r="Q33" s="63" t="b">
        <v>0</v>
      </c>
      <c r="R33" s="30"/>
      <c r="S33" s="30"/>
    </row>
    <row r="34" spans="1:19" ht="14.1" customHeight="1" x14ac:dyDescent="0.25">
      <c r="A34" s="31"/>
      <c r="B34" s="31"/>
      <c r="C34" s="2"/>
      <c r="D34" s="2"/>
      <c r="E34" s="2"/>
      <c r="F34" s="2"/>
      <c r="G34" s="2"/>
      <c r="H34" s="2"/>
      <c r="I34" s="2"/>
      <c r="J34" s="2"/>
      <c r="K34" s="2"/>
      <c r="L34" s="33"/>
      <c r="M34" s="33"/>
      <c r="N34" s="63" t="b">
        <v>0</v>
      </c>
      <c r="O34" s="63" t="s">
        <v>65</v>
      </c>
      <c r="P34" s="63" t="s">
        <v>55</v>
      </c>
      <c r="Q34" s="63" t="b">
        <v>0</v>
      </c>
      <c r="R34" s="30"/>
      <c r="S34" s="30"/>
    </row>
    <row r="35" spans="1:19" x14ac:dyDescent="0.25">
      <c r="A35" s="31"/>
      <c r="B35" s="31"/>
      <c r="C35" s="2" t="s">
        <v>45</v>
      </c>
      <c r="D35" s="2"/>
      <c r="E35" s="2"/>
      <c r="F35" s="2"/>
      <c r="G35" s="54"/>
      <c r="H35" s="55"/>
      <c r="I35" s="4" t="s">
        <v>212</v>
      </c>
      <c r="K35" s="2"/>
      <c r="L35" s="30"/>
      <c r="M35" s="30"/>
      <c r="N35" s="63" t="b">
        <v>0</v>
      </c>
      <c r="O35" s="63" t="str">
        <f>IF(AND(N34=$N$13,N35=$N$13),"Both Checked",IF(AND(N34=$O$13,N35=$O$13),"Left Blank",IF(N34=$N$13,"No",IF(N35=$N$13,"Yes",""))))</f>
        <v>Left Blank</v>
      </c>
      <c r="P35" s="63" t="s">
        <v>56</v>
      </c>
      <c r="Q35" s="63" t="b">
        <v>0</v>
      </c>
      <c r="R35" s="30"/>
      <c r="S35" s="30"/>
    </row>
    <row r="36" spans="1:19" ht="30" customHeight="1" x14ac:dyDescent="0.25">
      <c r="A36" s="31"/>
      <c r="B36" s="31"/>
      <c r="C36" s="149"/>
      <c r="D36" s="149"/>
      <c r="E36" s="149"/>
      <c r="F36" s="149"/>
      <c r="G36" s="149"/>
      <c r="H36" s="149"/>
      <c r="I36" s="149"/>
      <c r="J36" s="149"/>
      <c r="K36" s="149"/>
      <c r="L36" s="33"/>
      <c r="M36" s="33"/>
      <c r="P36" s="63" t="s">
        <v>52</v>
      </c>
      <c r="Q36" s="63" t="b">
        <v>0</v>
      </c>
      <c r="R36" s="30"/>
      <c r="S36" s="30"/>
    </row>
    <row r="37" spans="1:19" x14ac:dyDescent="0.25">
      <c r="A37" s="31"/>
      <c r="B37" s="31"/>
      <c r="L37" s="30"/>
      <c r="M37" s="30"/>
      <c r="P37" s="63" t="s">
        <v>51</v>
      </c>
      <c r="Q37" s="63" t="b">
        <v>0</v>
      </c>
      <c r="R37" s="30"/>
      <c r="S37" s="30"/>
    </row>
    <row r="38" spans="1:19" x14ac:dyDescent="0.25">
      <c r="A38" s="31"/>
      <c r="B38" s="31"/>
      <c r="L38" s="33"/>
      <c r="M38" s="33"/>
      <c r="R38" s="30"/>
      <c r="S38" s="30"/>
    </row>
    <row r="39" spans="1:19" x14ac:dyDescent="0.25">
      <c r="A39" s="31"/>
      <c r="B39" s="31"/>
      <c r="L39" s="30"/>
      <c r="M39" s="30"/>
      <c r="R39" s="30"/>
      <c r="S39" s="30"/>
    </row>
    <row r="40" spans="1:19" x14ac:dyDescent="0.25">
      <c r="A40" s="31"/>
      <c r="B40" s="31"/>
      <c r="L40" s="33"/>
      <c r="M40" s="33"/>
      <c r="R40" s="30"/>
      <c r="S40" s="30"/>
    </row>
    <row r="41" spans="1:19" x14ac:dyDescent="0.25">
      <c r="A41" s="31"/>
      <c r="B41" s="31"/>
      <c r="L41" s="30"/>
      <c r="M41" s="30"/>
      <c r="R41" s="30"/>
      <c r="S41" s="30"/>
    </row>
    <row r="42" spans="1:19" x14ac:dyDescent="0.25">
      <c r="A42" s="31"/>
      <c r="B42" s="31"/>
      <c r="L42" s="33"/>
      <c r="M42" s="33"/>
      <c r="R42" s="30"/>
      <c r="S42" s="30"/>
    </row>
    <row r="43" spans="1:19" x14ac:dyDescent="0.25">
      <c r="A43" s="31"/>
      <c r="B43" s="31"/>
      <c r="L43" s="30"/>
      <c r="M43" s="30"/>
      <c r="R43" s="30"/>
      <c r="S43" s="30"/>
    </row>
    <row r="44" spans="1:19" x14ac:dyDescent="0.25">
      <c r="A44" s="31"/>
      <c r="B44" s="31"/>
      <c r="L44" s="33"/>
      <c r="M44" s="33"/>
      <c r="R44" s="30"/>
      <c r="S44" s="30"/>
    </row>
    <row r="45" spans="1:19" x14ac:dyDescent="0.25">
      <c r="A45" s="31"/>
      <c r="B45" s="33"/>
      <c r="C45" s="33"/>
      <c r="D45" s="33"/>
      <c r="E45" s="33"/>
      <c r="F45" s="33"/>
      <c r="G45" s="33"/>
      <c r="H45" s="33"/>
      <c r="I45" s="33"/>
      <c r="J45" s="33"/>
      <c r="K45" s="33"/>
      <c r="L45" s="33"/>
      <c r="M45" s="30"/>
      <c r="R45" s="30"/>
      <c r="S45" s="30"/>
    </row>
    <row r="46" spans="1:19" x14ac:dyDescent="0.25">
      <c r="A46" s="31"/>
      <c r="B46" s="33"/>
      <c r="C46" s="33"/>
      <c r="D46" s="33"/>
      <c r="E46" s="33"/>
      <c r="F46" s="33"/>
      <c r="G46" s="33"/>
      <c r="H46" s="33"/>
      <c r="I46" s="33"/>
      <c r="J46" s="33"/>
      <c r="K46" s="33"/>
      <c r="L46" s="33"/>
      <c r="M46" s="33"/>
      <c r="R46" s="30"/>
      <c r="S46" s="30"/>
    </row>
    <row r="47" spans="1:19" x14ac:dyDescent="0.25">
      <c r="A47" s="31"/>
      <c r="B47" s="33"/>
      <c r="C47" s="33"/>
      <c r="D47" s="33"/>
      <c r="E47" s="33"/>
      <c r="F47" s="33"/>
      <c r="G47" s="33"/>
      <c r="H47" s="33"/>
      <c r="I47" s="33"/>
      <c r="J47" s="33"/>
      <c r="K47" s="33"/>
      <c r="L47" s="33"/>
      <c r="M47" s="30"/>
      <c r="R47" s="30"/>
      <c r="S47" s="30"/>
    </row>
    <row r="48" spans="1:19" x14ac:dyDescent="0.25">
      <c r="A48" s="31"/>
      <c r="B48" s="33"/>
      <c r="C48" s="33"/>
      <c r="D48" s="33"/>
      <c r="E48" s="33"/>
      <c r="F48" s="33"/>
      <c r="G48" s="33"/>
      <c r="H48" s="33"/>
      <c r="I48" s="33"/>
      <c r="J48" s="33"/>
      <c r="K48" s="33"/>
      <c r="L48" s="33"/>
      <c r="M48" s="33"/>
      <c r="R48" s="30"/>
      <c r="S48" s="30"/>
    </row>
    <row r="49" spans="1:19" x14ac:dyDescent="0.25">
      <c r="A49" s="31"/>
      <c r="B49" s="33"/>
      <c r="C49" s="33"/>
      <c r="D49" s="33"/>
      <c r="E49" s="33"/>
      <c r="F49" s="33"/>
      <c r="G49" s="33"/>
      <c r="H49" s="33"/>
      <c r="I49" s="33"/>
      <c r="J49" s="33"/>
      <c r="K49" s="33"/>
      <c r="L49" s="33"/>
      <c r="M49" s="30"/>
      <c r="R49" s="30"/>
      <c r="S49" s="30"/>
    </row>
    <row r="50" spans="1:19" x14ac:dyDescent="0.25">
      <c r="A50" s="31"/>
      <c r="B50" s="33"/>
      <c r="C50" s="33"/>
      <c r="D50" s="33"/>
      <c r="E50" s="33"/>
      <c r="F50" s="33"/>
      <c r="G50" s="33"/>
      <c r="H50" s="33"/>
      <c r="I50" s="33"/>
      <c r="J50" s="33"/>
      <c r="K50" s="33"/>
      <c r="L50" s="33"/>
      <c r="M50" s="33"/>
      <c r="R50" s="30"/>
      <c r="S50" s="30"/>
    </row>
    <row r="51" spans="1:19" x14ac:dyDescent="0.25">
      <c r="A51" s="31"/>
      <c r="B51" s="33"/>
      <c r="C51" s="33"/>
      <c r="D51" s="33"/>
      <c r="E51" s="33"/>
      <c r="F51" s="33"/>
      <c r="G51" s="33"/>
      <c r="H51" s="33"/>
      <c r="I51" s="33"/>
      <c r="J51" s="33"/>
      <c r="K51" s="33"/>
      <c r="L51" s="33"/>
      <c r="M51" s="30"/>
      <c r="R51" s="30"/>
      <c r="S51" s="30"/>
    </row>
    <row r="52" spans="1:19" x14ac:dyDescent="0.25">
      <c r="A52" s="31"/>
      <c r="B52" s="33"/>
      <c r="C52" s="33"/>
      <c r="D52" s="33"/>
      <c r="E52" s="33"/>
      <c r="F52" s="33"/>
      <c r="G52" s="33"/>
      <c r="H52" s="33"/>
      <c r="I52" s="33"/>
      <c r="J52" s="33"/>
      <c r="K52" s="33"/>
      <c r="L52" s="33"/>
      <c r="M52" s="33"/>
      <c r="R52" s="30"/>
      <c r="S52" s="30"/>
    </row>
    <row r="53" spans="1:19" x14ac:dyDescent="0.25">
      <c r="A53" s="30"/>
      <c r="B53" s="30"/>
      <c r="C53" s="30"/>
      <c r="D53" s="30"/>
      <c r="E53" s="30"/>
      <c r="F53" s="30"/>
      <c r="G53" s="30"/>
      <c r="H53" s="30"/>
      <c r="I53" s="30"/>
      <c r="J53" s="30"/>
      <c r="K53" s="30"/>
      <c r="L53" s="30"/>
      <c r="M53" s="30"/>
      <c r="R53" s="30"/>
      <c r="S53" s="30"/>
    </row>
    <row r="54" spans="1:19" x14ac:dyDescent="0.25">
      <c r="A54" s="33"/>
      <c r="B54" s="33"/>
      <c r="C54" s="33"/>
      <c r="D54" s="33"/>
      <c r="E54" s="33"/>
      <c r="F54" s="33"/>
      <c r="G54" s="33"/>
      <c r="H54" s="33"/>
      <c r="I54" s="33"/>
      <c r="J54" s="33"/>
      <c r="K54" s="33"/>
      <c r="L54" s="33"/>
      <c r="M54" s="33"/>
      <c r="R54" s="30"/>
      <c r="S54" s="30"/>
    </row>
  </sheetData>
  <sheetProtection password="DDE4" sheet="1" objects="1" scenarios="1" selectLockedCells="1"/>
  <mergeCells count="10">
    <mergeCell ref="D9:H9"/>
    <mergeCell ref="G10:K10"/>
    <mergeCell ref="J33:K33"/>
    <mergeCell ref="C36:K36"/>
    <mergeCell ref="E4:K4"/>
    <mergeCell ref="D5:G5"/>
    <mergeCell ref="D6:E6"/>
    <mergeCell ref="D7:E7"/>
    <mergeCell ref="G7:H7"/>
    <mergeCell ref="D8:F8"/>
  </mergeCells>
  <conditionalFormatting sqref="H6:I6">
    <cfRule type="expression" dxfId="809" priority="13">
      <formula>LEN($G$6)&gt;17</formula>
    </cfRule>
  </conditionalFormatting>
  <conditionalFormatting sqref="I7">
    <cfRule type="expression" dxfId="808" priority="12">
      <formula>LEN($G$7)&gt;17</formula>
    </cfRule>
  </conditionalFormatting>
  <conditionalFormatting sqref="J11">
    <cfRule type="expression" dxfId="807" priority="14">
      <formula>LEN($G$10)&gt;25</formula>
    </cfRule>
  </conditionalFormatting>
  <conditionalFormatting sqref="H12:I12">
    <cfRule type="expression" dxfId="806" priority="11">
      <formula>AND($N11=TRUE,$N12=TRUE)</formula>
    </cfRule>
  </conditionalFormatting>
  <conditionalFormatting sqref="J27:K27">
    <cfRule type="expression" dxfId="805" priority="10">
      <formula>AND($N26=TRUE,$N27=TRUE)</formula>
    </cfRule>
  </conditionalFormatting>
  <conditionalFormatting sqref="J29:K29">
    <cfRule type="expression" dxfId="804" priority="9">
      <formula>AND($N28=TRUE,$N29=TRUE)</formula>
    </cfRule>
  </conditionalFormatting>
  <conditionalFormatting sqref="G35:H35">
    <cfRule type="expression" dxfId="803" priority="8">
      <formula>AND($N34=TRUE,$N35=TRUE)</formula>
    </cfRule>
  </conditionalFormatting>
  <conditionalFormatting sqref="C16:D25 F16:K25">
    <cfRule type="expression" dxfId="802" priority="7">
      <formula>$N$12=TRUE</formula>
    </cfRule>
  </conditionalFormatting>
  <conditionalFormatting sqref="J36:K36">
    <cfRule type="expression" dxfId="801" priority="6">
      <formula>T36=TRUE</formula>
    </cfRule>
  </conditionalFormatting>
  <conditionalFormatting sqref="H11:I11">
    <cfRule type="expression" dxfId="800" priority="5">
      <formula>LEN(G11)&gt;11</formula>
    </cfRule>
  </conditionalFormatting>
  <conditionalFormatting sqref="K8">
    <cfRule type="expression" dxfId="799" priority="15">
      <formula>LEN($D$9)&gt;23</formula>
    </cfRule>
  </conditionalFormatting>
  <conditionalFormatting sqref="J8">
    <cfRule type="expression" dxfId="798" priority="16">
      <formula>LEN(D9)&gt;19</formula>
    </cfRule>
  </conditionalFormatting>
  <conditionalFormatting sqref="C36">
    <cfRule type="expression" dxfId="797" priority="17">
      <formula>N35=TRUE</formula>
    </cfRule>
  </conditionalFormatting>
  <conditionalFormatting sqref="D16:D25">
    <cfRule type="expression" dxfId="796" priority="4">
      <formula>$M$112=TRUE</formula>
    </cfRule>
  </conditionalFormatting>
  <conditionalFormatting sqref="E16:E25">
    <cfRule type="expression" dxfId="795" priority="1">
      <formula>$D16="other - describe"</formula>
    </cfRule>
  </conditionalFormatting>
  <conditionalFormatting sqref="D36:I36">
    <cfRule type="expression" dxfId="794" priority="18">
      <formula>O36=TRUE</formula>
    </cfRule>
  </conditionalFormatting>
  <conditionalFormatting sqref="J33:K33">
    <cfRule type="expression" dxfId="793" priority="3">
      <formula>Q37=TRUE</formula>
    </cfRule>
  </conditionalFormatting>
  <conditionalFormatting sqref="E15:E25">
    <cfRule type="containsBlanks" dxfId="792" priority="2">
      <formula>LEN(TRIM(E15))=0</formula>
    </cfRule>
  </conditionalFormatting>
  <dataValidations count="4">
    <dataValidation type="list" allowBlank="1" showInputMessage="1" showErrorMessage="1" sqref="D16:D25">
      <formula1>"Oil - New,Oil - Waste,Oil - Fuel,Gasoline,Antifreeze - New,Antifreeze - Waste,Solvent - New,Solvent - Waste,Diesel Fuel,Empty,Kerosene,Other - Describe"</formula1>
    </dataValidation>
    <dataValidation type="list" allowBlank="1" showInputMessage="1" showErrorMessage="1" sqref="J16:K25">
      <formula1>"Yes,No"</formula1>
    </dataValidation>
    <dataValidation type="list" allowBlank="1" showInputMessage="1" showErrorMessage="1" sqref="I16:I25">
      <formula1>"Single,Double"</formula1>
    </dataValidation>
    <dataValidation type="list" allowBlank="1" showInputMessage="1" showErrorMessage="1" sqref="H16:H25">
      <formula1>"Steel,Polyurethane"</formula1>
    </dataValidation>
  </dataValidations>
  <pageMargins left="1.45" right="0.7" top="0.75" bottom="0.75" header="0.3" footer="0.3"/>
  <pageSetup scale="85" orientation="portrait" horizontalDpi="200" verticalDpi="200" r:id="rId1"/>
  <headerFooter>
    <oddFooter>&amp;L&amp;9SeaFire Environmental Liability Policy Application  10-03-0159 (Ed. 7-12)&amp;R&amp;9Page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3089" r:id="rId4" name="Check Box 1">
              <controlPr defaultSize="0" autoFill="0" autoLine="0" autoPict="0">
                <anchor moveWithCells="1">
                  <from>
                    <xdr:col>2</xdr:col>
                    <xdr:colOff>45720</xdr:colOff>
                    <xdr:row>30</xdr:row>
                    <xdr:rowOff>137160</xdr:rowOff>
                  </from>
                  <to>
                    <xdr:col>2</xdr:col>
                    <xdr:colOff>685800</xdr:colOff>
                    <xdr:row>32</xdr:row>
                    <xdr:rowOff>38100</xdr:rowOff>
                  </to>
                </anchor>
              </controlPr>
            </control>
          </mc:Choice>
        </mc:AlternateContent>
        <mc:AlternateContent xmlns:mc="http://schemas.openxmlformats.org/markup-compatibility/2006">
          <mc:Choice Requires="x14">
            <control shapeId="473090" r:id="rId5" name="Check Box 2">
              <controlPr defaultSize="0" autoFill="0" autoLine="0" autoPict="0">
                <anchor moveWithCells="1">
                  <from>
                    <xdr:col>2</xdr:col>
                    <xdr:colOff>45720</xdr:colOff>
                    <xdr:row>31</xdr:row>
                    <xdr:rowOff>152400</xdr:rowOff>
                  </from>
                  <to>
                    <xdr:col>2</xdr:col>
                    <xdr:colOff>640080</xdr:colOff>
                    <xdr:row>33</xdr:row>
                    <xdr:rowOff>22860</xdr:rowOff>
                  </to>
                </anchor>
              </controlPr>
            </control>
          </mc:Choice>
        </mc:AlternateContent>
        <mc:AlternateContent xmlns:mc="http://schemas.openxmlformats.org/markup-compatibility/2006">
          <mc:Choice Requires="x14">
            <control shapeId="473091" r:id="rId6" name="Check Box 3">
              <controlPr defaultSize="0" autoFill="0" autoLine="0" autoPict="0">
                <anchor moveWithCells="1">
                  <from>
                    <xdr:col>3</xdr:col>
                    <xdr:colOff>83820</xdr:colOff>
                    <xdr:row>31</xdr:row>
                    <xdr:rowOff>144780</xdr:rowOff>
                  </from>
                  <to>
                    <xdr:col>4</xdr:col>
                    <xdr:colOff>99060</xdr:colOff>
                    <xdr:row>33</xdr:row>
                    <xdr:rowOff>22860</xdr:rowOff>
                  </to>
                </anchor>
              </controlPr>
            </control>
          </mc:Choice>
        </mc:AlternateContent>
        <mc:AlternateContent xmlns:mc="http://schemas.openxmlformats.org/markup-compatibility/2006">
          <mc:Choice Requires="x14">
            <control shapeId="473092" r:id="rId7" name="Check Box 4">
              <controlPr defaultSize="0" autoFill="0" autoLine="0" autoPict="0">
                <anchor moveWithCells="1">
                  <from>
                    <xdr:col>4</xdr:col>
                    <xdr:colOff>632460</xdr:colOff>
                    <xdr:row>30</xdr:row>
                    <xdr:rowOff>137160</xdr:rowOff>
                  </from>
                  <to>
                    <xdr:col>7</xdr:col>
                    <xdr:colOff>38100</xdr:colOff>
                    <xdr:row>32</xdr:row>
                    <xdr:rowOff>30480</xdr:rowOff>
                  </to>
                </anchor>
              </controlPr>
            </control>
          </mc:Choice>
        </mc:AlternateContent>
        <mc:AlternateContent xmlns:mc="http://schemas.openxmlformats.org/markup-compatibility/2006">
          <mc:Choice Requires="x14">
            <control shapeId="473093" r:id="rId8" name="Check Box 5">
              <controlPr defaultSize="0" autoFill="0" autoLine="0" autoPict="0">
                <anchor moveWithCells="1">
                  <from>
                    <xdr:col>3</xdr:col>
                    <xdr:colOff>838200</xdr:colOff>
                    <xdr:row>31</xdr:row>
                    <xdr:rowOff>152400</xdr:rowOff>
                  </from>
                  <to>
                    <xdr:col>4</xdr:col>
                    <xdr:colOff>594360</xdr:colOff>
                    <xdr:row>33</xdr:row>
                    <xdr:rowOff>22860</xdr:rowOff>
                  </to>
                </anchor>
              </controlPr>
            </control>
          </mc:Choice>
        </mc:AlternateContent>
        <mc:AlternateContent xmlns:mc="http://schemas.openxmlformats.org/markup-compatibility/2006">
          <mc:Choice Requires="x14">
            <control shapeId="473094" r:id="rId9" name="Check Box 6">
              <controlPr defaultSize="0" autoFill="0" autoLine="0" autoPict="0">
                <anchor moveWithCells="1">
                  <from>
                    <xdr:col>7</xdr:col>
                    <xdr:colOff>106680</xdr:colOff>
                    <xdr:row>31</xdr:row>
                    <xdr:rowOff>152400</xdr:rowOff>
                  </from>
                  <to>
                    <xdr:col>8</xdr:col>
                    <xdr:colOff>137160</xdr:colOff>
                    <xdr:row>33</xdr:row>
                    <xdr:rowOff>38100</xdr:rowOff>
                  </to>
                </anchor>
              </controlPr>
            </control>
          </mc:Choice>
        </mc:AlternateContent>
        <mc:AlternateContent xmlns:mc="http://schemas.openxmlformats.org/markup-compatibility/2006">
          <mc:Choice Requires="x14">
            <control shapeId="473095" r:id="rId10" name="Check Box 7">
              <controlPr defaultSize="0" autoFill="0" autoLine="0" autoPict="0">
                <anchor moveWithCells="1">
                  <from>
                    <xdr:col>4</xdr:col>
                    <xdr:colOff>632460</xdr:colOff>
                    <xdr:row>31</xdr:row>
                    <xdr:rowOff>121920</xdr:rowOff>
                  </from>
                  <to>
                    <xdr:col>7</xdr:col>
                    <xdr:colOff>7620</xdr:colOff>
                    <xdr:row>33</xdr:row>
                    <xdr:rowOff>38100</xdr:rowOff>
                  </to>
                </anchor>
              </controlPr>
            </control>
          </mc:Choice>
        </mc:AlternateContent>
        <mc:AlternateContent xmlns:mc="http://schemas.openxmlformats.org/markup-compatibility/2006">
          <mc:Choice Requires="x14">
            <control shapeId="473096" r:id="rId11" name="Check Box 8">
              <controlPr defaultSize="0" autoFill="0" autoLine="0" autoPict="0">
                <anchor moveWithCells="1">
                  <from>
                    <xdr:col>8</xdr:col>
                    <xdr:colOff>137160</xdr:colOff>
                    <xdr:row>10</xdr:row>
                    <xdr:rowOff>144780</xdr:rowOff>
                  </from>
                  <to>
                    <xdr:col>8</xdr:col>
                    <xdr:colOff>746760</xdr:colOff>
                    <xdr:row>12</xdr:row>
                    <xdr:rowOff>30480</xdr:rowOff>
                  </to>
                </anchor>
              </controlPr>
            </control>
          </mc:Choice>
        </mc:AlternateContent>
        <mc:AlternateContent xmlns:mc="http://schemas.openxmlformats.org/markup-compatibility/2006">
          <mc:Choice Requires="x14">
            <control shapeId="473097" r:id="rId12" name="Check Box 9">
              <controlPr defaultSize="0" autoFill="0" autoLine="0" autoPict="0">
                <anchor moveWithCells="1">
                  <from>
                    <xdr:col>7</xdr:col>
                    <xdr:colOff>137160</xdr:colOff>
                    <xdr:row>10</xdr:row>
                    <xdr:rowOff>144780</xdr:rowOff>
                  </from>
                  <to>
                    <xdr:col>7</xdr:col>
                    <xdr:colOff>609600</xdr:colOff>
                    <xdr:row>12</xdr:row>
                    <xdr:rowOff>30480</xdr:rowOff>
                  </to>
                </anchor>
              </controlPr>
            </control>
          </mc:Choice>
        </mc:AlternateContent>
        <mc:AlternateContent xmlns:mc="http://schemas.openxmlformats.org/markup-compatibility/2006">
          <mc:Choice Requires="x14">
            <control shapeId="473098" r:id="rId13" name="Check Box 10">
              <controlPr defaultSize="0" autoFill="0" autoLine="0" autoPict="0">
                <anchor moveWithCells="1">
                  <from>
                    <xdr:col>10</xdr:col>
                    <xdr:colOff>7620</xdr:colOff>
                    <xdr:row>25</xdr:row>
                    <xdr:rowOff>137160</xdr:rowOff>
                  </from>
                  <to>
                    <xdr:col>10</xdr:col>
                    <xdr:colOff>365760</xdr:colOff>
                    <xdr:row>27</xdr:row>
                    <xdr:rowOff>60960</xdr:rowOff>
                  </to>
                </anchor>
              </controlPr>
            </control>
          </mc:Choice>
        </mc:AlternateContent>
        <mc:AlternateContent xmlns:mc="http://schemas.openxmlformats.org/markup-compatibility/2006">
          <mc:Choice Requires="x14">
            <control shapeId="473099" r:id="rId14" name="Check Box 11">
              <controlPr defaultSize="0" autoFill="0" autoLine="0" autoPict="0">
                <anchor moveWithCells="1">
                  <from>
                    <xdr:col>9</xdr:col>
                    <xdr:colOff>266700</xdr:colOff>
                    <xdr:row>25</xdr:row>
                    <xdr:rowOff>144780</xdr:rowOff>
                  </from>
                  <to>
                    <xdr:col>9</xdr:col>
                    <xdr:colOff>609600</xdr:colOff>
                    <xdr:row>27</xdr:row>
                    <xdr:rowOff>38100</xdr:rowOff>
                  </to>
                </anchor>
              </controlPr>
            </control>
          </mc:Choice>
        </mc:AlternateContent>
        <mc:AlternateContent xmlns:mc="http://schemas.openxmlformats.org/markup-compatibility/2006">
          <mc:Choice Requires="x14">
            <control shapeId="473100" r:id="rId15" name="Check Box 12">
              <controlPr defaultSize="0" autoFill="0" autoLine="0" autoPict="0">
                <anchor moveWithCells="1">
                  <from>
                    <xdr:col>10</xdr:col>
                    <xdr:colOff>182880</xdr:colOff>
                    <xdr:row>27</xdr:row>
                    <xdr:rowOff>137160</xdr:rowOff>
                  </from>
                  <to>
                    <xdr:col>10</xdr:col>
                    <xdr:colOff>533400</xdr:colOff>
                    <xdr:row>29</xdr:row>
                    <xdr:rowOff>60960</xdr:rowOff>
                  </to>
                </anchor>
              </controlPr>
            </control>
          </mc:Choice>
        </mc:AlternateContent>
        <mc:AlternateContent xmlns:mc="http://schemas.openxmlformats.org/markup-compatibility/2006">
          <mc:Choice Requires="x14">
            <control shapeId="473101" r:id="rId16" name="Check Box 13">
              <controlPr defaultSize="0" autoFill="0" autoLine="0" autoPict="0">
                <anchor moveWithCells="1">
                  <from>
                    <xdr:col>9</xdr:col>
                    <xdr:colOff>464820</xdr:colOff>
                    <xdr:row>27</xdr:row>
                    <xdr:rowOff>144780</xdr:rowOff>
                  </from>
                  <to>
                    <xdr:col>10</xdr:col>
                    <xdr:colOff>190500</xdr:colOff>
                    <xdr:row>29</xdr:row>
                    <xdr:rowOff>38100</xdr:rowOff>
                  </to>
                </anchor>
              </controlPr>
            </control>
          </mc:Choice>
        </mc:AlternateContent>
        <mc:AlternateContent xmlns:mc="http://schemas.openxmlformats.org/markup-compatibility/2006">
          <mc:Choice Requires="x14">
            <control shapeId="473102" r:id="rId17" name="Check Box 14">
              <controlPr defaultSize="0" autoFill="0" autoLine="0" autoPict="0">
                <anchor moveWithCells="1">
                  <from>
                    <xdr:col>7</xdr:col>
                    <xdr:colOff>152400</xdr:colOff>
                    <xdr:row>33</xdr:row>
                    <xdr:rowOff>121920</xdr:rowOff>
                  </from>
                  <to>
                    <xdr:col>7</xdr:col>
                    <xdr:colOff>495300</xdr:colOff>
                    <xdr:row>35</xdr:row>
                    <xdr:rowOff>45720</xdr:rowOff>
                  </to>
                </anchor>
              </controlPr>
            </control>
          </mc:Choice>
        </mc:AlternateContent>
        <mc:AlternateContent xmlns:mc="http://schemas.openxmlformats.org/markup-compatibility/2006">
          <mc:Choice Requires="x14">
            <control shapeId="473103" r:id="rId18" name="Check Box 15">
              <controlPr defaultSize="0" autoFill="0" autoLine="0" autoPict="0">
                <anchor moveWithCells="1">
                  <from>
                    <xdr:col>6</xdr:col>
                    <xdr:colOff>99060</xdr:colOff>
                    <xdr:row>33</xdr:row>
                    <xdr:rowOff>152400</xdr:rowOff>
                  </from>
                  <to>
                    <xdr:col>7</xdr:col>
                    <xdr:colOff>7620</xdr:colOff>
                    <xdr:row>35</xdr:row>
                    <xdr:rowOff>22860</xdr:rowOff>
                  </to>
                </anchor>
              </controlPr>
            </control>
          </mc:Choice>
        </mc:AlternateContent>
        <mc:AlternateContent xmlns:mc="http://schemas.openxmlformats.org/markup-compatibility/2006">
          <mc:Choice Requires="x14">
            <control shapeId="473104" r:id="rId19" name="Check Box 16">
              <controlPr defaultSize="0" autoFill="0" autoLine="0" autoPict="0">
                <anchor moveWithCells="1">
                  <from>
                    <xdr:col>3</xdr:col>
                    <xdr:colOff>83820</xdr:colOff>
                    <xdr:row>30</xdr:row>
                    <xdr:rowOff>152400</xdr:rowOff>
                  </from>
                  <to>
                    <xdr:col>4</xdr:col>
                    <xdr:colOff>236220</xdr:colOff>
                    <xdr:row>32</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'General Info and Address 1'!P2:$P$48</xm:f>
          </x14:formula1>
          <xm:sqref>G6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53</vt:i4>
      </vt:variant>
    </vt:vector>
  </HeadingPairs>
  <TitlesOfParts>
    <vt:vector size="107" baseType="lpstr">
      <vt:lpstr>SF Underwriting</vt:lpstr>
      <vt:lpstr>Start Here</vt:lpstr>
      <vt:lpstr>General Info and Address 1</vt:lpstr>
      <vt:lpstr>Named Insured(s)</vt:lpstr>
      <vt:lpstr>Address 2</vt:lpstr>
      <vt:lpstr>Address 3</vt:lpstr>
      <vt:lpstr>Address 4</vt:lpstr>
      <vt:lpstr>Address 5</vt:lpstr>
      <vt:lpstr>Address 6</vt:lpstr>
      <vt:lpstr>Address 7</vt:lpstr>
      <vt:lpstr>Address 8</vt:lpstr>
      <vt:lpstr>Address 9</vt:lpstr>
      <vt:lpstr>Address 10</vt:lpstr>
      <vt:lpstr>Address 11</vt:lpstr>
      <vt:lpstr>Address 12</vt:lpstr>
      <vt:lpstr>Address 13</vt:lpstr>
      <vt:lpstr>Address 14</vt:lpstr>
      <vt:lpstr>Address 15</vt:lpstr>
      <vt:lpstr>Address 16</vt:lpstr>
      <vt:lpstr>Address 17</vt:lpstr>
      <vt:lpstr>Address 18</vt:lpstr>
      <vt:lpstr>Address 19</vt:lpstr>
      <vt:lpstr>Address 20</vt:lpstr>
      <vt:lpstr>Address 21</vt:lpstr>
      <vt:lpstr>Address 22</vt:lpstr>
      <vt:lpstr>Address 23</vt:lpstr>
      <vt:lpstr>Address 24</vt:lpstr>
      <vt:lpstr>Address 25</vt:lpstr>
      <vt:lpstr>Address 26</vt:lpstr>
      <vt:lpstr>Address 27</vt:lpstr>
      <vt:lpstr>Address 28</vt:lpstr>
      <vt:lpstr>Address 29</vt:lpstr>
      <vt:lpstr>Address 30</vt:lpstr>
      <vt:lpstr>Address 31</vt:lpstr>
      <vt:lpstr>Address 32</vt:lpstr>
      <vt:lpstr>Address 33</vt:lpstr>
      <vt:lpstr>Address 34</vt:lpstr>
      <vt:lpstr>Address 35</vt:lpstr>
      <vt:lpstr>Address 36</vt:lpstr>
      <vt:lpstr>Address 37</vt:lpstr>
      <vt:lpstr>Address 38</vt:lpstr>
      <vt:lpstr>Address 39</vt:lpstr>
      <vt:lpstr>Address 40</vt:lpstr>
      <vt:lpstr>Address 41</vt:lpstr>
      <vt:lpstr>Address 42</vt:lpstr>
      <vt:lpstr>Address 43</vt:lpstr>
      <vt:lpstr>Address 44</vt:lpstr>
      <vt:lpstr>Address 45</vt:lpstr>
      <vt:lpstr>Address 46</vt:lpstr>
      <vt:lpstr>Address 47</vt:lpstr>
      <vt:lpstr>Address 48</vt:lpstr>
      <vt:lpstr>Address 49</vt:lpstr>
      <vt:lpstr>Address 50</vt:lpstr>
      <vt:lpstr>Location Aggregator</vt:lpstr>
      <vt:lpstr>'Address 10'!Print_Area</vt:lpstr>
      <vt:lpstr>'Address 11'!Print_Area</vt:lpstr>
      <vt:lpstr>'Address 12'!Print_Area</vt:lpstr>
      <vt:lpstr>'Address 13'!Print_Area</vt:lpstr>
      <vt:lpstr>'Address 14'!Print_Area</vt:lpstr>
      <vt:lpstr>'Address 15'!Print_Area</vt:lpstr>
      <vt:lpstr>'Address 16'!Print_Area</vt:lpstr>
      <vt:lpstr>'Address 17'!Print_Area</vt:lpstr>
      <vt:lpstr>'Address 18'!Print_Area</vt:lpstr>
      <vt:lpstr>'Address 19'!Print_Area</vt:lpstr>
      <vt:lpstr>'Address 2'!Print_Area</vt:lpstr>
      <vt:lpstr>'Address 20'!Print_Area</vt:lpstr>
      <vt:lpstr>'Address 21'!Print_Area</vt:lpstr>
      <vt:lpstr>'Address 22'!Print_Area</vt:lpstr>
      <vt:lpstr>'Address 23'!Print_Area</vt:lpstr>
      <vt:lpstr>'Address 24'!Print_Area</vt:lpstr>
      <vt:lpstr>'Address 25'!Print_Area</vt:lpstr>
      <vt:lpstr>'Address 26'!Print_Area</vt:lpstr>
      <vt:lpstr>'Address 27'!Print_Area</vt:lpstr>
      <vt:lpstr>'Address 28'!Print_Area</vt:lpstr>
      <vt:lpstr>'Address 29'!Print_Area</vt:lpstr>
      <vt:lpstr>'Address 3'!Print_Area</vt:lpstr>
      <vt:lpstr>'Address 30'!Print_Area</vt:lpstr>
      <vt:lpstr>'Address 31'!Print_Area</vt:lpstr>
      <vt:lpstr>'Address 32'!Print_Area</vt:lpstr>
      <vt:lpstr>'Address 33'!Print_Area</vt:lpstr>
      <vt:lpstr>'Address 34'!Print_Area</vt:lpstr>
      <vt:lpstr>'Address 35'!Print_Area</vt:lpstr>
      <vt:lpstr>'Address 36'!Print_Area</vt:lpstr>
      <vt:lpstr>'Address 37'!Print_Area</vt:lpstr>
      <vt:lpstr>'Address 38'!Print_Area</vt:lpstr>
      <vt:lpstr>'Address 39'!Print_Area</vt:lpstr>
      <vt:lpstr>'Address 4'!Print_Area</vt:lpstr>
      <vt:lpstr>'Address 40'!Print_Area</vt:lpstr>
      <vt:lpstr>'Address 41'!Print_Area</vt:lpstr>
      <vt:lpstr>'Address 42'!Print_Area</vt:lpstr>
      <vt:lpstr>'Address 43'!Print_Area</vt:lpstr>
      <vt:lpstr>'Address 44'!Print_Area</vt:lpstr>
      <vt:lpstr>'Address 45'!Print_Area</vt:lpstr>
      <vt:lpstr>'Address 46'!Print_Area</vt:lpstr>
      <vt:lpstr>'Address 47'!Print_Area</vt:lpstr>
      <vt:lpstr>'Address 48'!Print_Area</vt:lpstr>
      <vt:lpstr>'Address 49'!Print_Area</vt:lpstr>
      <vt:lpstr>'Address 5'!Print_Area</vt:lpstr>
      <vt:lpstr>'Address 50'!Print_Area</vt:lpstr>
      <vt:lpstr>'Address 6'!Print_Area</vt:lpstr>
      <vt:lpstr>'Address 7'!Print_Area</vt:lpstr>
      <vt:lpstr>'Address 8'!Print_Area</vt:lpstr>
      <vt:lpstr>'Address 9'!Print_Area</vt:lpstr>
      <vt:lpstr>'General Info and Address 1'!Print_Area</vt:lpstr>
      <vt:lpstr>'Named Insured(s)'!Print_Area</vt:lpstr>
      <vt:lpstr>'SF Underwriting'!Print_Area</vt:lpstr>
      <vt:lpstr>'Start Here'!Print_Area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BCalafiore@PreferredConcepts.com</dc:creator>
  <cp:lastModifiedBy>Antonson, Darcy L</cp:lastModifiedBy>
  <cp:lastPrinted>2012-11-08T17:39:52Z</cp:lastPrinted>
  <dcterms:created xsi:type="dcterms:W3CDTF">2012-08-11T21:52:31Z</dcterms:created>
  <dcterms:modified xsi:type="dcterms:W3CDTF">2023-01-06T15:45:59Z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2023-01-03T15:25:36Z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6567051e-5db0-4496-8e02-19085161e793</vt:lpwstr>
  </property>
  <property fmtid="{D5CDD505-2E9C-101B-9397-08002B2CF9AE}" pid="8" name="MSIP_Label_38f1469a-2c2a-4aee-b92b-090d4c5468ff_ContentBits">
    <vt:lpwstr>0</vt:lpwstr>
  </property>
</Properties>
</file>